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ОП\ГПП\КОП 01.03.22-28.02.23\Лот № 11 Клапаны и детали клапанов, детали шламоуловителей\в сеть\"/>
    </mc:Choice>
  </mc:AlternateContent>
  <bookViews>
    <workbookView xWindow="480" yWindow="165" windowWidth="19440" windowHeight="11955"/>
  </bookViews>
  <sheets>
    <sheet name="Лист1" sheetId="1" r:id="rId1"/>
  </sheets>
  <definedNames>
    <definedName name="_xlnm._FilterDatabase" localSheetId="0" hidden="1">Лист1!$A$1:$AN$1</definedName>
  </definedNames>
  <calcPr calcId="162913"/>
</workbook>
</file>

<file path=xl/calcChain.xml><?xml version="1.0" encoding="utf-8"?>
<calcChain xmlns="http://schemas.openxmlformats.org/spreadsheetml/2006/main">
  <c r="L23" i="1" l="1"/>
  <c r="L24" i="1"/>
  <c r="L25" i="1"/>
  <c r="L26" i="1"/>
  <c r="L27" i="1"/>
  <c r="L28" i="1"/>
  <c r="L29" i="1"/>
  <c r="L30" i="1"/>
  <c r="L31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3" i="1"/>
  <c r="L2" i="1" l="1"/>
</calcChain>
</file>

<file path=xl/sharedStrings.xml><?xml version="1.0" encoding="utf-8"?>
<sst xmlns="http://schemas.openxmlformats.org/spreadsheetml/2006/main" count="160" uniqueCount="102">
  <si>
    <t>Название лота</t>
  </si>
  <si>
    <t>Код поставщика</t>
  </si>
  <si>
    <t>Код изделия</t>
  </si>
  <si>
    <t>Ключ поставщик-изделие</t>
  </si>
  <si>
    <t>Е. И.</t>
  </si>
  <si>
    <t>Цена прошлого КОП (по данным поставщика), в руб. (5)</t>
  </si>
  <si>
    <t>Цена прошлого конкурентного отбора, в валюте (4)</t>
  </si>
  <si>
    <t>Цена прошлого конкурентного отбора, в руб. (4)</t>
  </si>
  <si>
    <t>Цена последнего получения, в валюте (3)</t>
  </si>
  <si>
    <t>Цена последнего получения, в рублях (3)</t>
  </si>
  <si>
    <t>Средневзвешенная цена фактической закупки у поставщика за период 1.7.16-1.7.17  (2)</t>
  </si>
  <si>
    <t>% изменения цены последнего получения от средневзвешенной прошлого периода</t>
  </si>
  <si>
    <t>скидка/переторжка, в валюте</t>
  </si>
  <si>
    <t>скидка/переторжка, в рублях</t>
  </si>
  <si>
    <r>
      <t xml:space="preserve">% изменения заявленной цены от средневзвешенной цены </t>
    </r>
    <r>
      <rPr>
        <u/>
        <sz val="10"/>
        <rFont val="Times New Roman"/>
        <family val="1"/>
        <charset val="204"/>
      </rPr>
      <t>поставщика</t>
    </r>
    <r>
      <rPr>
        <sz val="10"/>
        <rFont val="Times New Roman"/>
        <family val="1"/>
        <charset val="204"/>
      </rPr>
      <t xml:space="preserve"> (6/2)</t>
    </r>
  </si>
  <si>
    <t>Себестоимость НОВОМЕТ</t>
  </si>
  <si>
    <t>Количество, полученное за период 01.08.17-31.07.17</t>
  </si>
  <si>
    <t>% несоответствующей продукции с 01.08.16 по 31.07.17</t>
  </si>
  <si>
    <t>Допущено под КР, %</t>
  </si>
  <si>
    <t>Средний % срыва (по количеству)</t>
  </si>
  <si>
    <t>Среднее время срыва, дней</t>
  </si>
  <si>
    <t>Особые условия поставщика</t>
  </si>
  <si>
    <t>% изменения заявленной цены от последнего получения (6/3)</t>
  </si>
  <si>
    <t>% изменения заявленной цены от КОП (6/4)</t>
  </si>
  <si>
    <t>Стоимость доработки в Новомете</t>
  </si>
  <si>
    <t>Цена прошлого КОП</t>
  </si>
  <si>
    <t>Поставщик
(Наименование организации, правовая форма, город)</t>
  </si>
  <si>
    <t>Наименование изделия</t>
  </si>
  <si>
    <t>Потребность</t>
  </si>
  <si>
    <t>Цена, заявленная поставщиком, в руб. (6)</t>
  </si>
  <si>
    <t>Текущие условия по договору, 
(календарных дней)</t>
  </si>
  <si>
    <t>Максимально возможный срок поставки первой партии, дней</t>
  </si>
  <si>
    <t>Максимально возможный срок поставки серийной партии, дней</t>
  </si>
  <si>
    <t>% скидки за уменьшение отсрочки платежа в 30 дней</t>
  </si>
  <si>
    <r>
      <t xml:space="preserve">Средневзвешенная цена изделия факт за период </t>
    </r>
    <r>
      <rPr>
        <sz val="10"/>
        <color rgb="FFFF0000"/>
        <rFont val="Times New Roman"/>
        <family val="1"/>
        <charset val="204"/>
      </rPr>
      <t>1.7.16-1.7.17</t>
    </r>
    <r>
      <rPr>
        <sz val="10"/>
        <rFont val="Times New Roman"/>
        <family val="1"/>
        <charset val="204"/>
      </rPr>
      <t xml:space="preserve"> (1)</t>
    </r>
  </si>
  <si>
    <t>Альтернатива/Полуфабрикат</t>
  </si>
  <si>
    <r>
      <t xml:space="preserve">Предлагаемое к поставке количество, ед.
</t>
    </r>
    <r>
      <rPr>
        <b/>
        <sz val="10"/>
        <color rgb="FFFF0000"/>
        <rFont val="Times New Roman"/>
        <family val="1"/>
        <charset val="204"/>
      </rPr>
      <t>(формат "значен" т.е. не должен содержать "." и " ")</t>
    </r>
  </si>
  <si>
    <r>
      <t xml:space="preserve">Е. И.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потребности, если не соответствует, указываем данное в особых условиях "мин.партия…" и т.п.</t>
    </r>
  </si>
  <si>
    <r>
      <t xml:space="preserve">Цена предложения, при условии оплаты согласно договора, без НДС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</t>
    </r>
  </si>
  <si>
    <t>Валюта 
(RUR, EUR, USD)</t>
  </si>
  <si>
    <t>Клапаны и детали клапанов, детали шламоуловителей</t>
  </si>
  <si>
    <t>2021010776</t>
  </si>
  <si>
    <t>2018010519</t>
  </si>
  <si>
    <t>2018010520</t>
  </si>
  <si>
    <t>2018010018</t>
  </si>
  <si>
    <t>2018010041</t>
  </si>
  <si>
    <t>2018010059</t>
  </si>
  <si>
    <t>2018010078</t>
  </si>
  <si>
    <t>2018010092</t>
  </si>
  <si>
    <t>2018010095</t>
  </si>
  <si>
    <t>2018010097</t>
  </si>
  <si>
    <t>2018010098</t>
  </si>
  <si>
    <t>2018010146</t>
  </si>
  <si>
    <t>2018010147</t>
  </si>
  <si>
    <t>2018010195</t>
  </si>
  <si>
    <t>2018010269</t>
  </si>
  <si>
    <t>2018010288</t>
  </si>
  <si>
    <t>2021110017</t>
  </si>
  <si>
    <t>2021110026</t>
  </si>
  <si>
    <t>2021110028</t>
  </si>
  <si>
    <t>2021110128</t>
  </si>
  <si>
    <t>2026010002</t>
  </si>
  <si>
    <t>2026010003</t>
  </si>
  <si>
    <t>2026010017</t>
  </si>
  <si>
    <t>2039010011</t>
  </si>
  <si>
    <t>2026010061</t>
  </si>
  <si>
    <t>2026010066</t>
  </si>
  <si>
    <t>2060010108</t>
  </si>
  <si>
    <t>2060010109</t>
  </si>
  <si>
    <t>2060011542</t>
  </si>
  <si>
    <t>3012020035</t>
  </si>
  <si>
    <t>150.017.0001_Корпус</t>
  </si>
  <si>
    <t>Клапан обратный шариковый ШОКп-73В-230.4 ТУ 3665-017-74032493-2017</t>
  </si>
  <si>
    <t>Клапан шариковый обратный ШОК 73-225МУ-01 НЖ</t>
  </si>
  <si>
    <t>152.004.0020_Клапанная пара V11-375-C1 (Boll D60)</t>
  </si>
  <si>
    <t>151.017.0010_Пара клапанная V11-250-С1 (Ball 42,862)</t>
  </si>
  <si>
    <t>102.002.0150_Клапан</t>
  </si>
  <si>
    <t>Клапан обратный шариковый ШОКп-73-230.5 ТУ 3665-017-74032493-2017</t>
  </si>
  <si>
    <t>Пара клапанная V11-225 ТC1 ТУ 3639-001-87506231-2018</t>
  </si>
  <si>
    <t>Пара клапанная V11-150 TC1 ТУ 3639-001-87506231-2018</t>
  </si>
  <si>
    <t>Пара клапанная V11-175 TC1 ТУ 3639-001-87506231-2012</t>
  </si>
  <si>
    <t>Пара клапанная V11-250 ТС1-S ТУ 3639-001-87506231-2018</t>
  </si>
  <si>
    <t>190.004.0150_Клапан обратный</t>
  </si>
  <si>
    <t>190.004.0150-01_Клапан обратный</t>
  </si>
  <si>
    <t>190.004.0050-04_Клапан обратный</t>
  </si>
  <si>
    <t>Клапан промывочный КП73-9.000-01 ТУ 3665-005-12058648-2010</t>
  </si>
  <si>
    <t>Т1.103.200.0150_Клапан обратный</t>
  </si>
  <si>
    <t>160.001.0001_Корпус</t>
  </si>
  <si>
    <t>215.004.0001_Корпус НКТФ73 с выс</t>
  </si>
  <si>
    <t>Т1.160.002.0001_Корпус</t>
  </si>
  <si>
    <t>Т3.160.004.0001_Корпус</t>
  </si>
  <si>
    <t>190.005.0007-10_Наконечник</t>
  </si>
  <si>
    <t>190.005.0007-16_Наконечник</t>
  </si>
  <si>
    <t>190.005.0007-06_Наконечник</t>
  </si>
  <si>
    <t>190.004.0053_Пружина</t>
  </si>
  <si>
    <t>190.005.0002-10_Наконечник штепсельный</t>
  </si>
  <si>
    <t>190.005.0002-06_Наконечник штепсельный</t>
  </si>
  <si>
    <t>190.011.0049_Шайба</t>
  </si>
  <si>
    <t>190.011.0049-01_Шайба</t>
  </si>
  <si>
    <t>190.011.0049-03_Шайба</t>
  </si>
  <si>
    <t>Шламоуловитель ШВ-73.0/0-1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</si>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</sst>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vertical="top"/>
    </xf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2" fillId="0" borderId="0" xfId="0" applyFont="1"/>
    <xf numFmtId="0" fontId="2" fillId="0" borderId="0" xfId="0" applyFont="1" applyProtection="1">
      <protection locked="0"/>
    </xf>
    <xf numFmtId="0" fontId="6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3" fontId="6" fillId="0" borderId="1" xfId="2" applyNumberFormat="1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3" fontId="6" fillId="0" borderId="1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/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Protection="1"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Protection="1"/>
    <xf numFmtId="4" fontId="1" fillId="0" borderId="1" xfId="0" applyNumberFormat="1" applyFont="1" applyFill="1" applyBorder="1" applyAlignment="1" applyProtection="1">
      <alignment horizontal="center" vertical="center" wrapText="1" shrinkToFi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 shrinkToFit="1"/>
    </xf>
    <xf numFmtId="1" fontId="1" fillId="0" borderId="1" xfId="0" applyNumberFormat="1" applyFont="1" applyFill="1" applyBorder="1" applyAlignment="1" applyProtection="1">
      <alignment horizontal="center" vertical="center" wrapText="1" shrinkToFit="1"/>
    </xf>
  </cellXfs>
  <cellStyles count="3">
    <cellStyle name="Обычный" xfId="0" builtinId="0"/>
    <cellStyle name="Обычный 2" xfId="2"/>
    <cellStyle name="Обычный 4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topLeftCell="C1" zoomScaleNormal="100" workbookViewId="0">
      <selection activeCell="F1" sqref="F1"/>
    </sheetView>
  </sheetViews>
  <sheetFormatPr defaultRowHeight="12.75" outlineLevelCol="1" x14ac:dyDescent="0.2"/>
  <cols>
    <col min="1" max="1" width="44.7109375" style="9" bestFit="1" customWidth="1"/>
    <col min="2" max="2" width="6.7109375" style="9" hidden="1" customWidth="1" outlineLevel="1"/>
    <col min="3" max="3" width="42.28515625" style="10" customWidth="1" collapsed="1"/>
    <col min="4" max="5" width="20.42578125" style="9" hidden="1" customWidth="1" outlineLevel="1"/>
    <col min="6" max="6" width="61.140625" style="9" bestFit="1" customWidth="1" collapsed="1"/>
    <col min="7" max="7" width="30.28515625" style="10" customWidth="1"/>
    <col min="8" max="8" width="20.42578125" style="9" hidden="1" customWidth="1" outlineLevel="1"/>
    <col min="9" max="9" width="11.28515625" style="23" bestFit="1" customWidth="1" collapsed="1"/>
    <col min="10" max="10" width="4.85546875" style="9" bestFit="1" customWidth="1"/>
    <col min="11" max="11" width="24.5703125" style="26" customWidth="1"/>
    <col min="12" max="12" width="18.28515625" style="32" customWidth="1"/>
    <col min="13" max="13" width="20.42578125" style="29" customWidth="1"/>
    <col min="14" max="16" width="20.42578125" style="35" hidden="1" customWidth="1" outlineLevel="1"/>
    <col min="17" max="17" width="20.42578125" style="29" customWidth="1" collapsed="1"/>
    <col min="18" max="20" width="20.42578125" style="10" customWidth="1"/>
    <col min="21" max="21" width="20.42578125" style="35" hidden="1" customWidth="1" outlineLevel="1"/>
    <col min="22" max="22" width="20.42578125" style="10" customWidth="1" collapsed="1"/>
    <col min="23" max="38" width="20.42578125" style="35" hidden="1" customWidth="1" outlineLevel="1"/>
    <col min="39" max="39" width="20.42578125" style="10" customWidth="1" collapsed="1"/>
    <col min="40" max="40" width="20.42578125" style="10" customWidth="1"/>
    <col min="41" max="16384" width="9.140625" style="9"/>
  </cols>
  <sheetData>
    <row r="1" spans="1:40" s="8" customFormat="1" ht="114.75" x14ac:dyDescent="0.2">
      <c r="A1" s="1" t="s">
        <v>0</v>
      </c>
      <c r="B1" s="2" t="s">
        <v>1</v>
      </c>
      <c r="C1" s="5" t="s">
        <v>26</v>
      </c>
      <c r="D1" s="2" t="s">
        <v>2</v>
      </c>
      <c r="E1" s="2" t="s">
        <v>3</v>
      </c>
      <c r="F1" s="1" t="s">
        <v>27</v>
      </c>
      <c r="G1" s="5" t="s">
        <v>35</v>
      </c>
      <c r="H1" s="3" t="s">
        <v>24</v>
      </c>
      <c r="I1" s="4" t="s">
        <v>28</v>
      </c>
      <c r="J1" s="1" t="s">
        <v>4</v>
      </c>
      <c r="K1" s="6" t="s">
        <v>36</v>
      </c>
      <c r="L1" s="30" t="s">
        <v>37</v>
      </c>
      <c r="M1" s="7" t="s">
        <v>25</v>
      </c>
      <c r="N1" s="3" t="s">
        <v>5</v>
      </c>
      <c r="O1" s="3" t="s">
        <v>6</v>
      </c>
      <c r="P1" s="3" t="s">
        <v>7</v>
      </c>
      <c r="Q1" s="7" t="s">
        <v>38</v>
      </c>
      <c r="R1" s="7" t="s">
        <v>39</v>
      </c>
      <c r="S1" s="5" t="s">
        <v>30</v>
      </c>
      <c r="T1" s="5" t="s">
        <v>33</v>
      </c>
      <c r="U1" s="36" t="s">
        <v>29</v>
      </c>
      <c r="V1" s="6" t="s">
        <v>21</v>
      </c>
      <c r="W1" s="3" t="s">
        <v>23</v>
      </c>
      <c r="X1" s="37" t="s">
        <v>8</v>
      </c>
      <c r="Y1" s="37" t="s">
        <v>9</v>
      </c>
      <c r="Z1" s="3" t="s">
        <v>22</v>
      </c>
      <c r="AA1" s="38" t="s">
        <v>34</v>
      </c>
      <c r="AB1" s="39" t="s">
        <v>10</v>
      </c>
      <c r="AC1" s="3" t="s">
        <v>11</v>
      </c>
      <c r="AD1" s="40" t="s">
        <v>12</v>
      </c>
      <c r="AE1" s="40" t="s">
        <v>13</v>
      </c>
      <c r="AF1" s="36" t="s">
        <v>14</v>
      </c>
      <c r="AG1" s="3" t="s">
        <v>15</v>
      </c>
      <c r="AH1" s="41" t="s">
        <v>16</v>
      </c>
      <c r="AI1" s="42" t="s">
        <v>17</v>
      </c>
      <c r="AJ1" s="42" t="s">
        <v>18</v>
      </c>
      <c r="AK1" s="42" t="s">
        <v>19</v>
      </c>
      <c r="AL1" s="42" t="s">
        <v>20</v>
      </c>
      <c r="AM1" s="5" t="s">
        <v>31</v>
      </c>
      <c r="AN1" s="5" t="s">
        <v>32</v>
      </c>
    </row>
    <row r="2" spans="1:40" s="22" customFormat="1" x14ac:dyDescent="0.25">
      <c r="A2" s="17" t="s">
        <v>40</v>
      </c>
      <c r="B2" s="18"/>
      <c r="C2" s="19"/>
      <c r="D2" s="18" t="s">
        <v>41</v>
      </c>
      <c r="E2" s="17"/>
      <c r="F2" s="17" t="s">
        <v>71</v>
      </c>
      <c r="G2" s="19"/>
      <c r="H2" s="17"/>
      <c r="I2" s="20">
        <v>987</v>
      </c>
      <c r="J2" s="21" t="s">
        <v>101</v>
      </c>
      <c r="K2" s="24"/>
      <c r="L2" s="31" t="str">
        <f>J2</f>
        <v>шт</v>
      </c>
      <c r="M2" s="27"/>
      <c r="N2" s="33"/>
      <c r="O2" s="33"/>
      <c r="P2" s="33"/>
      <c r="Q2" s="27"/>
      <c r="R2" s="19"/>
      <c r="S2" s="19"/>
      <c r="T2" s="19"/>
      <c r="U2" s="33"/>
      <c r="V2" s="19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19"/>
      <c r="AN2" s="19"/>
    </row>
    <row r="3" spans="1:40" s="16" customFormat="1" x14ac:dyDescent="0.25">
      <c r="A3" s="11" t="s">
        <v>40</v>
      </c>
      <c r="B3" s="12"/>
      <c r="C3" s="13"/>
      <c r="D3" s="12" t="s">
        <v>42</v>
      </c>
      <c r="E3" s="11"/>
      <c r="F3" s="11" t="s">
        <v>72</v>
      </c>
      <c r="G3" s="13"/>
      <c r="H3" s="11"/>
      <c r="I3" s="14">
        <v>1</v>
      </c>
      <c r="J3" s="15" t="s">
        <v>101</v>
      </c>
      <c r="K3" s="25"/>
      <c r="L3" s="31" t="str">
        <f t="shared" ref="L3:L31" si="0">J3</f>
        <v>шт</v>
      </c>
      <c r="M3" s="28"/>
      <c r="N3" s="34"/>
      <c r="O3" s="34"/>
      <c r="P3" s="34"/>
      <c r="Q3" s="28"/>
      <c r="R3" s="13"/>
      <c r="S3" s="13"/>
      <c r="T3" s="13"/>
      <c r="U3" s="34"/>
      <c r="V3" s="13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13"/>
      <c r="AN3" s="13"/>
    </row>
    <row r="4" spans="1:40" s="16" customFormat="1" x14ac:dyDescent="0.25">
      <c r="A4" s="11" t="s">
        <v>40</v>
      </c>
      <c r="B4" s="12"/>
      <c r="C4" s="13"/>
      <c r="D4" s="12" t="s">
        <v>43</v>
      </c>
      <c r="E4" s="11"/>
      <c r="F4" s="11" t="s">
        <v>73</v>
      </c>
      <c r="G4" s="13"/>
      <c r="H4" s="11"/>
      <c r="I4" s="14">
        <v>10</v>
      </c>
      <c r="J4" s="15" t="s">
        <v>101</v>
      </c>
      <c r="K4" s="25"/>
      <c r="L4" s="31" t="str">
        <f t="shared" si="0"/>
        <v>шт</v>
      </c>
      <c r="M4" s="28"/>
      <c r="N4" s="34"/>
      <c r="O4" s="34"/>
      <c r="P4" s="34"/>
      <c r="Q4" s="28"/>
      <c r="R4" s="13"/>
      <c r="S4" s="13"/>
      <c r="T4" s="13"/>
      <c r="U4" s="34"/>
      <c r="V4" s="13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13"/>
      <c r="AN4" s="13"/>
    </row>
    <row r="5" spans="1:40" s="16" customFormat="1" x14ac:dyDescent="0.25">
      <c r="A5" s="11" t="s">
        <v>40</v>
      </c>
      <c r="B5" s="12"/>
      <c r="C5" s="13"/>
      <c r="D5" s="12" t="s">
        <v>44</v>
      </c>
      <c r="E5" s="11"/>
      <c r="F5" s="11" t="s">
        <v>74</v>
      </c>
      <c r="G5" s="13"/>
      <c r="H5" s="11"/>
      <c r="I5" s="14">
        <v>7</v>
      </c>
      <c r="J5" s="15" t="s">
        <v>101</v>
      </c>
      <c r="K5" s="25"/>
      <c r="L5" s="31" t="str">
        <f t="shared" si="0"/>
        <v>шт</v>
      </c>
      <c r="M5" s="28"/>
      <c r="N5" s="34"/>
      <c r="O5" s="34"/>
      <c r="P5" s="34"/>
      <c r="Q5" s="28"/>
      <c r="R5" s="13"/>
      <c r="S5" s="13"/>
      <c r="T5" s="13"/>
      <c r="U5" s="34"/>
      <c r="V5" s="13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13"/>
      <c r="AN5" s="13"/>
    </row>
    <row r="6" spans="1:40" s="16" customFormat="1" x14ac:dyDescent="0.25">
      <c r="A6" s="11" t="s">
        <v>40</v>
      </c>
      <c r="B6" s="12"/>
      <c r="C6" s="13"/>
      <c r="D6" s="12" t="s">
        <v>45</v>
      </c>
      <c r="E6" s="11"/>
      <c r="F6" s="11" t="s">
        <v>75</v>
      </c>
      <c r="G6" s="13"/>
      <c r="H6" s="11"/>
      <c r="I6" s="14">
        <v>267</v>
      </c>
      <c r="J6" s="15" t="s">
        <v>101</v>
      </c>
      <c r="K6" s="25"/>
      <c r="L6" s="31" t="str">
        <f t="shared" si="0"/>
        <v>шт</v>
      </c>
      <c r="M6" s="28"/>
      <c r="N6" s="34"/>
      <c r="O6" s="34"/>
      <c r="P6" s="34"/>
      <c r="Q6" s="28"/>
      <c r="R6" s="13"/>
      <c r="S6" s="13"/>
      <c r="T6" s="13"/>
      <c r="U6" s="34"/>
      <c r="V6" s="1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13"/>
      <c r="AN6" s="13"/>
    </row>
    <row r="7" spans="1:40" s="16" customFormat="1" x14ac:dyDescent="0.25">
      <c r="A7" s="11" t="s">
        <v>40</v>
      </c>
      <c r="B7" s="12"/>
      <c r="C7" s="13"/>
      <c r="D7" s="12" t="s">
        <v>46</v>
      </c>
      <c r="E7" s="11"/>
      <c r="F7" s="11" t="s">
        <v>76</v>
      </c>
      <c r="G7" s="13"/>
      <c r="H7" s="11"/>
      <c r="I7" s="14">
        <v>13143</v>
      </c>
      <c r="J7" s="15" t="s">
        <v>101</v>
      </c>
      <c r="K7" s="25"/>
      <c r="L7" s="31" t="str">
        <f t="shared" si="0"/>
        <v>шт</v>
      </c>
      <c r="M7" s="28"/>
      <c r="N7" s="34"/>
      <c r="O7" s="34"/>
      <c r="P7" s="34"/>
      <c r="Q7" s="28"/>
      <c r="R7" s="13"/>
      <c r="S7" s="13"/>
      <c r="T7" s="13"/>
      <c r="U7" s="34"/>
      <c r="V7" s="13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13"/>
      <c r="AN7" s="13"/>
    </row>
    <row r="8" spans="1:40" s="16" customFormat="1" x14ac:dyDescent="0.25">
      <c r="A8" s="11" t="s">
        <v>40</v>
      </c>
      <c r="B8" s="12"/>
      <c r="C8" s="13"/>
      <c r="D8" s="12" t="s">
        <v>47</v>
      </c>
      <c r="E8" s="11"/>
      <c r="F8" s="11" t="s">
        <v>77</v>
      </c>
      <c r="G8" s="13"/>
      <c r="H8" s="11"/>
      <c r="I8" s="14">
        <v>1</v>
      </c>
      <c r="J8" s="15" t="s">
        <v>101</v>
      </c>
      <c r="K8" s="25"/>
      <c r="L8" s="31" t="str">
        <f t="shared" si="0"/>
        <v>шт</v>
      </c>
      <c r="M8" s="28"/>
      <c r="N8" s="34"/>
      <c r="O8" s="34"/>
      <c r="P8" s="34"/>
      <c r="Q8" s="28"/>
      <c r="R8" s="13"/>
      <c r="S8" s="13"/>
      <c r="T8" s="13"/>
      <c r="U8" s="34"/>
      <c r="V8" s="13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13"/>
      <c r="AN8" s="13"/>
    </row>
    <row r="9" spans="1:40" s="16" customFormat="1" x14ac:dyDescent="0.25">
      <c r="A9" s="11" t="s">
        <v>40</v>
      </c>
      <c r="B9" s="12"/>
      <c r="C9" s="13"/>
      <c r="D9" s="12" t="s">
        <v>48</v>
      </c>
      <c r="E9" s="11"/>
      <c r="F9" s="11" t="s">
        <v>78</v>
      </c>
      <c r="G9" s="13"/>
      <c r="H9" s="11"/>
      <c r="I9" s="14">
        <v>3783</v>
      </c>
      <c r="J9" s="15" t="s">
        <v>101</v>
      </c>
      <c r="K9" s="25"/>
      <c r="L9" s="31" t="str">
        <f t="shared" si="0"/>
        <v>шт</v>
      </c>
      <c r="M9" s="28"/>
      <c r="N9" s="34"/>
      <c r="O9" s="34"/>
      <c r="P9" s="34"/>
      <c r="Q9" s="28"/>
      <c r="R9" s="13"/>
      <c r="S9" s="13"/>
      <c r="T9" s="13"/>
      <c r="U9" s="34"/>
      <c r="V9" s="13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13"/>
      <c r="AN9" s="13"/>
    </row>
    <row r="10" spans="1:40" s="16" customFormat="1" x14ac:dyDescent="0.25">
      <c r="A10" s="11" t="s">
        <v>40</v>
      </c>
      <c r="B10" s="12"/>
      <c r="C10" s="13"/>
      <c r="D10" s="12" t="s">
        <v>49</v>
      </c>
      <c r="E10" s="11"/>
      <c r="F10" s="11" t="s">
        <v>79</v>
      </c>
      <c r="G10" s="13"/>
      <c r="H10" s="11"/>
      <c r="I10" s="14">
        <v>58</v>
      </c>
      <c r="J10" s="15" t="s">
        <v>101</v>
      </c>
      <c r="K10" s="25"/>
      <c r="L10" s="31" t="str">
        <f t="shared" si="0"/>
        <v>шт</v>
      </c>
      <c r="M10" s="28"/>
      <c r="N10" s="34"/>
      <c r="O10" s="34"/>
      <c r="P10" s="34"/>
      <c r="Q10" s="28"/>
      <c r="R10" s="13"/>
      <c r="S10" s="13"/>
      <c r="T10" s="13"/>
      <c r="U10" s="34"/>
      <c r="V10" s="13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13"/>
      <c r="AN10" s="13"/>
    </row>
    <row r="11" spans="1:40" s="16" customFormat="1" x14ac:dyDescent="0.25">
      <c r="A11" s="11" t="s">
        <v>40</v>
      </c>
      <c r="B11" s="12"/>
      <c r="C11" s="13"/>
      <c r="D11" s="12" t="s">
        <v>50</v>
      </c>
      <c r="E11" s="11"/>
      <c r="F11" s="11" t="s">
        <v>80</v>
      </c>
      <c r="G11" s="13"/>
      <c r="H11" s="11"/>
      <c r="I11" s="14">
        <v>169</v>
      </c>
      <c r="J11" s="15" t="s">
        <v>101</v>
      </c>
      <c r="K11" s="25"/>
      <c r="L11" s="31" t="str">
        <f t="shared" si="0"/>
        <v>шт</v>
      </c>
      <c r="M11" s="28"/>
      <c r="N11" s="34"/>
      <c r="O11" s="34"/>
      <c r="P11" s="34"/>
      <c r="Q11" s="28"/>
      <c r="R11" s="13"/>
      <c r="S11" s="13"/>
      <c r="T11" s="13"/>
      <c r="U11" s="34"/>
      <c r="V11" s="13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13"/>
      <c r="AN11" s="13"/>
    </row>
    <row r="12" spans="1:40" s="16" customFormat="1" x14ac:dyDescent="0.25">
      <c r="A12" s="11" t="s">
        <v>40</v>
      </c>
      <c r="B12" s="12"/>
      <c r="C12" s="13"/>
      <c r="D12" s="12" t="s">
        <v>51</v>
      </c>
      <c r="E12" s="11"/>
      <c r="F12" s="11" t="s">
        <v>81</v>
      </c>
      <c r="G12" s="13"/>
      <c r="H12" s="11"/>
      <c r="I12" s="14">
        <v>629</v>
      </c>
      <c r="J12" s="15" t="s">
        <v>101</v>
      </c>
      <c r="K12" s="25"/>
      <c r="L12" s="31" t="str">
        <f t="shared" si="0"/>
        <v>шт</v>
      </c>
      <c r="M12" s="28"/>
      <c r="N12" s="34"/>
      <c r="O12" s="34"/>
      <c r="P12" s="34"/>
      <c r="Q12" s="28"/>
      <c r="R12" s="13"/>
      <c r="S12" s="13"/>
      <c r="T12" s="13"/>
      <c r="U12" s="34"/>
      <c r="V12" s="13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13"/>
      <c r="AN12" s="13"/>
    </row>
    <row r="13" spans="1:40" s="16" customFormat="1" x14ac:dyDescent="0.25">
      <c r="A13" s="11" t="s">
        <v>40</v>
      </c>
      <c r="B13" s="12"/>
      <c r="C13" s="13"/>
      <c r="D13" s="12" t="s">
        <v>52</v>
      </c>
      <c r="E13" s="11"/>
      <c r="F13" s="11" t="s">
        <v>82</v>
      </c>
      <c r="G13" s="13"/>
      <c r="H13" s="11"/>
      <c r="I13" s="14">
        <v>11650</v>
      </c>
      <c r="J13" s="15" t="s">
        <v>101</v>
      </c>
      <c r="K13" s="25"/>
      <c r="L13" s="31" t="str">
        <f t="shared" si="0"/>
        <v>шт</v>
      </c>
      <c r="M13" s="28"/>
      <c r="N13" s="34"/>
      <c r="O13" s="34"/>
      <c r="P13" s="34"/>
      <c r="Q13" s="28"/>
      <c r="R13" s="13"/>
      <c r="S13" s="13"/>
      <c r="T13" s="13"/>
      <c r="U13" s="34"/>
      <c r="V13" s="13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13"/>
      <c r="AN13" s="13"/>
    </row>
    <row r="14" spans="1:40" s="16" customFormat="1" x14ac:dyDescent="0.25">
      <c r="A14" s="11" t="s">
        <v>40</v>
      </c>
      <c r="B14" s="12"/>
      <c r="C14" s="13"/>
      <c r="D14" s="12" t="s">
        <v>53</v>
      </c>
      <c r="E14" s="11"/>
      <c r="F14" s="11" t="s">
        <v>83</v>
      </c>
      <c r="G14" s="13"/>
      <c r="H14" s="11"/>
      <c r="I14" s="14">
        <v>2654</v>
      </c>
      <c r="J14" s="15" t="s">
        <v>101</v>
      </c>
      <c r="K14" s="25"/>
      <c r="L14" s="31" t="str">
        <f t="shared" si="0"/>
        <v>шт</v>
      </c>
      <c r="M14" s="28"/>
      <c r="N14" s="34"/>
      <c r="O14" s="34"/>
      <c r="P14" s="34"/>
      <c r="Q14" s="28"/>
      <c r="R14" s="13"/>
      <c r="S14" s="13"/>
      <c r="T14" s="13"/>
      <c r="U14" s="34"/>
      <c r="V14" s="13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13"/>
      <c r="AN14" s="13"/>
    </row>
    <row r="15" spans="1:40" s="16" customFormat="1" x14ac:dyDescent="0.25">
      <c r="A15" s="11" t="s">
        <v>40</v>
      </c>
      <c r="B15" s="12"/>
      <c r="C15" s="13"/>
      <c r="D15" s="12" t="s">
        <v>54</v>
      </c>
      <c r="E15" s="11"/>
      <c r="F15" s="11" t="s">
        <v>84</v>
      </c>
      <c r="G15" s="13"/>
      <c r="H15" s="11"/>
      <c r="I15" s="14">
        <v>14</v>
      </c>
      <c r="J15" s="15" t="s">
        <v>101</v>
      </c>
      <c r="K15" s="25"/>
      <c r="L15" s="31" t="str">
        <f t="shared" si="0"/>
        <v>шт</v>
      </c>
      <c r="M15" s="28"/>
      <c r="N15" s="34"/>
      <c r="O15" s="34"/>
      <c r="P15" s="34"/>
      <c r="Q15" s="28"/>
      <c r="R15" s="13"/>
      <c r="S15" s="13"/>
      <c r="T15" s="13"/>
      <c r="U15" s="34"/>
      <c r="V15" s="1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13"/>
      <c r="AN15" s="13"/>
    </row>
    <row r="16" spans="1:40" s="16" customFormat="1" x14ac:dyDescent="0.25">
      <c r="A16" s="11" t="s">
        <v>40</v>
      </c>
      <c r="B16" s="12"/>
      <c r="C16" s="13"/>
      <c r="D16" s="12" t="s">
        <v>55</v>
      </c>
      <c r="E16" s="11"/>
      <c r="F16" s="11" t="s">
        <v>85</v>
      </c>
      <c r="G16" s="13"/>
      <c r="H16" s="11"/>
      <c r="I16" s="14">
        <v>4</v>
      </c>
      <c r="J16" s="15" t="s">
        <v>101</v>
      </c>
      <c r="K16" s="25"/>
      <c r="L16" s="31" t="str">
        <f t="shared" si="0"/>
        <v>шт</v>
      </c>
      <c r="M16" s="28"/>
      <c r="N16" s="34"/>
      <c r="O16" s="34"/>
      <c r="P16" s="34"/>
      <c r="Q16" s="28"/>
      <c r="R16" s="13"/>
      <c r="S16" s="13"/>
      <c r="T16" s="13"/>
      <c r="U16" s="34"/>
      <c r="V16" s="1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13"/>
      <c r="AN16" s="13"/>
    </row>
    <row r="17" spans="1:40" s="16" customFormat="1" x14ac:dyDescent="0.25">
      <c r="A17" s="11" t="s">
        <v>40</v>
      </c>
      <c r="B17" s="12"/>
      <c r="C17" s="13"/>
      <c r="D17" s="12" t="s">
        <v>56</v>
      </c>
      <c r="E17" s="11"/>
      <c r="F17" s="11" t="s">
        <v>86</v>
      </c>
      <c r="G17" s="13"/>
      <c r="H17" s="11"/>
      <c r="I17" s="14">
        <v>829</v>
      </c>
      <c r="J17" s="15" t="s">
        <v>101</v>
      </c>
      <c r="K17" s="25"/>
      <c r="L17" s="31" t="str">
        <f t="shared" si="0"/>
        <v>шт</v>
      </c>
      <c r="M17" s="28"/>
      <c r="N17" s="34"/>
      <c r="O17" s="34"/>
      <c r="P17" s="34"/>
      <c r="Q17" s="28"/>
      <c r="R17" s="13"/>
      <c r="S17" s="13"/>
      <c r="T17" s="13"/>
      <c r="U17" s="34"/>
      <c r="V17" s="1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13"/>
      <c r="AN17" s="13"/>
    </row>
    <row r="18" spans="1:40" s="16" customFormat="1" x14ac:dyDescent="0.25">
      <c r="A18" s="11" t="s">
        <v>40</v>
      </c>
      <c r="B18" s="12"/>
      <c r="C18" s="13"/>
      <c r="D18" s="12" t="s">
        <v>57</v>
      </c>
      <c r="E18" s="11"/>
      <c r="F18" s="11" t="s">
        <v>87</v>
      </c>
      <c r="G18" s="13"/>
      <c r="H18" s="11"/>
      <c r="I18" s="14">
        <v>578</v>
      </c>
      <c r="J18" s="15" t="s">
        <v>101</v>
      </c>
      <c r="K18" s="25"/>
      <c r="L18" s="31" t="str">
        <f t="shared" si="0"/>
        <v>шт</v>
      </c>
      <c r="M18" s="28"/>
      <c r="N18" s="34"/>
      <c r="O18" s="34"/>
      <c r="P18" s="34"/>
      <c r="Q18" s="28"/>
      <c r="R18" s="13"/>
      <c r="S18" s="13"/>
      <c r="T18" s="13"/>
      <c r="U18" s="34"/>
      <c r="V18" s="1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13"/>
      <c r="AN18" s="13"/>
    </row>
    <row r="19" spans="1:40" s="16" customFormat="1" x14ac:dyDescent="0.25">
      <c r="A19" s="11" t="s">
        <v>40</v>
      </c>
      <c r="B19" s="12"/>
      <c r="C19" s="13"/>
      <c r="D19" s="12" t="s">
        <v>58</v>
      </c>
      <c r="E19" s="11"/>
      <c r="F19" s="11" t="s">
        <v>88</v>
      </c>
      <c r="G19" s="13"/>
      <c r="H19" s="11"/>
      <c r="I19" s="14">
        <v>22</v>
      </c>
      <c r="J19" s="15" t="s">
        <v>101</v>
      </c>
      <c r="K19" s="25"/>
      <c r="L19" s="31" t="str">
        <f t="shared" si="0"/>
        <v>шт</v>
      </c>
      <c r="M19" s="28"/>
      <c r="N19" s="34"/>
      <c r="O19" s="34"/>
      <c r="P19" s="34"/>
      <c r="Q19" s="28"/>
      <c r="R19" s="13"/>
      <c r="S19" s="13"/>
      <c r="T19" s="13"/>
      <c r="U19" s="34"/>
      <c r="V19" s="1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13"/>
      <c r="AN19" s="13"/>
    </row>
    <row r="20" spans="1:40" s="16" customFormat="1" x14ac:dyDescent="0.25">
      <c r="A20" s="11" t="s">
        <v>40</v>
      </c>
      <c r="B20" s="12"/>
      <c r="C20" s="13"/>
      <c r="D20" s="12" t="s">
        <v>59</v>
      </c>
      <c r="E20" s="11"/>
      <c r="F20" s="11" t="s">
        <v>89</v>
      </c>
      <c r="G20" s="13"/>
      <c r="H20" s="11"/>
      <c r="I20" s="14">
        <v>27</v>
      </c>
      <c r="J20" s="15" t="s">
        <v>101</v>
      </c>
      <c r="K20" s="25"/>
      <c r="L20" s="31" t="str">
        <f t="shared" si="0"/>
        <v>шт</v>
      </c>
      <c r="M20" s="28"/>
      <c r="N20" s="34"/>
      <c r="O20" s="34"/>
      <c r="P20" s="34"/>
      <c r="Q20" s="28"/>
      <c r="R20" s="13"/>
      <c r="S20" s="13"/>
      <c r="T20" s="13"/>
      <c r="U20" s="34"/>
      <c r="V20" s="1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13"/>
      <c r="AN20" s="13"/>
    </row>
    <row r="21" spans="1:40" s="16" customFormat="1" ht="13.5" customHeight="1" x14ac:dyDescent="0.25">
      <c r="A21" s="11" t="s">
        <v>40</v>
      </c>
      <c r="B21" s="12"/>
      <c r="C21" s="13"/>
      <c r="D21" s="12" t="s">
        <v>60</v>
      </c>
      <c r="E21" s="11"/>
      <c r="F21" s="11" t="s">
        <v>90</v>
      </c>
      <c r="G21" s="13"/>
      <c r="H21" s="11"/>
      <c r="I21" s="14">
        <v>177</v>
      </c>
      <c r="J21" s="15" t="s">
        <v>101</v>
      </c>
      <c r="K21" s="25"/>
      <c r="L21" s="31" t="str">
        <f t="shared" si="0"/>
        <v>шт</v>
      </c>
      <c r="M21" s="28"/>
      <c r="N21" s="34"/>
      <c r="O21" s="34"/>
      <c r="P21" s="34"/>
      <c r="Q21" s="28"/>
      <c r="R21" s="13"/>
      <c r="S21" s="13"/>
      <c r="T21" s="13"/>
      <c r="U21" s="34"/>
      <c r="V21" s="1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13"/>
      <c r="AN21" s="13"/>
    </row>
    <row r="22" spans="1:40" s="16" customFormat="1" x14ac:dyDescent="0.25">
      <c r="A22" s="11" t="s">
        <v>40</v>
      </c>
      <c r="B22" s="12"/>
      <c r="C22" s="13"/>
      <c r="D22" s="12" t="s">
        <v>61</v>
      </c>
      <c r="E22" s="11"/>
      <c r="F22" s="11" t="s">
        <v>91</v>
      </c>
      <c r="G22" s="13"/>
      <c r="H22" s="11"/>
      <c r="I22" s="14">
        <v>2301</v>
      </c>
      <c r="J22" s="15" t="s">
        <v>101</v>
      </c>
      <c r="K22" s="25"/>
      <c r="L22" s="31" t="str">
        <f t="shared" si="0"/>
        <v>шт</v>
      </c>
      <c r="M22" s="28"/>
      <c r="N22" s="34"/>
      <c r="O22" s="34"/>
      <c r="P22" s="34"/>
      <c r="Q22" s="28"/>
      <c r="R22" s="13"/>
      <c r="S22" s="13"/>
      <c r="T22" s="13"/>
      <c r="U22" s="34"/>
      <c r="V22" s="1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13"/>
      <c r="AN22" s="13"/>
    </row>
    <row r="23" spans="1:40" s="16" customFormat="1" x14ac:dyDescent="0.25">
      <c r="A23" s="11" t="s">
        <v>40</v>
      </c>
      <c r="B23" s="12"/>
      <c r="C23" s="13"/>
      <c r="D23" s="12" t="s">
        <v>62</v>
      </c>
      <c r="E23" s="11"/>
      <c r="F23" s="11" t="s">
        <v>92</v>
      </c>
      <c r="G23" s="13"/>
      <c r="H23" s="11"/>
      <c r="I23" s="14">
        <v>663</v>
      </c>
      <c r="J23" s="15" t="s">
        <v>101</v>
      </c>
      <c r="K23" s="25"/>
      <c r="L23" s="31" t="str">
        <f t="shared" si="0"/>
        <v>шт</v>
      </c>
      <c r="M23" s="28"/>
      <c r="N23" s="34"/>
      <c r="O23" s="34"/>
      <c r="P23" s="34"/>
      <c r="Q23" s="28"/>
      <c r="R23" s="13"/>
      <c r="S23" s="13"/>
      <c r="T23" s="13"/>
      <c r="U23" s="34"/>
      <c r="V23" s="1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13"/>
      <c r="AN23" s="13"/>
    </row>
    <row r="24" spans="1:40" s="16" customFormat="1" x14ac:dyDescent="0.25">
      <c r="A24" s="11" t="s">
        <v>40</v>
      </c>
      <c r="B24" s="12"/>
      <c r="C24" s="13"/>
      <c r="D24" s="12" t="s">
        <v>63</v>
      </c>
      <c r="E24" s="11"/>
      <c r="F24" s="11" t="s">
        <v>93</v>
      </c>
      <c r="G24" s="13"/>
      <c r="H24" s="11"/>
      <c r="I24" s="14">
        <v>1372</v>
      </c>
      <c r="J24" s="15" t="s">
        <v>101</v>
      </c>
      <c r="K24" s="25"/>
      <c r="L24" s="31" t="str">
        <f t="shared" si="0"/>
        <v>шт</v>
      </c>
      <c r="M24" s="28"/>
      <c r="N24" s="34"/>
      <c r="O24" s="34"/>
      <c r="P24" s="34"/>
      <c r="Q24" s="28"/>
      <c r="R24" s="13"/>
      <c r="S24" s="13"/>
      <c r="T24" s="13"/>
      <c r="U24" s="34"/>
      <c r="V24" s="1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13"/>
      <c r="AN24" s="13"/>
    </row>
    <row r="25" spans="1:40" s="16" customFormat="1" x14ac:dyDescent="0.25">
      <c r="A25" s="11" t="s">
        <v>40</v>
      </c>
      <c r="B25" s="12"/>
      <c r="C25" s="13"/>
      <c r="D25" s="12" t="s">
        <v>64</v>
      </c>
      <c r="E25" s="11"/>
      <c r="F25" s="11" t="s">
        <v>94</v>
      </c>
      <c r="G25" s="13"/>
      <c r="H25" s="11"/>
      <c r="I25" s="14">
        <v>326</v>
      </c>
      <c r="J25" s="15" t="s">
        <v>101</v>
      </c>
      <c r="K25" s="25"/>
      <c r="L25" s="31" t="str">
        <f t="shared" si="0"/>
        <v>шт</v>
      </c>
      <c r="M25" s="28"/>
      <c r="N25" s="34"/>
      <c r="O25" s="34"/>
      <c r="P25" s="34"/>
      <c r="Q25" s="28"/>
      <c r="R25" s="13"/>
      <c r="S25" s="13"/>
      <c r="T25" s="13"/>
      <c r="U25" s="34"/>
      <c r="V25" s="1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13"/>
      <c r="AN25" s="13"/>
    </row>
    <row r="26" spans="1:40" s="16" customFormat="1" x14ac:dyDescent="0.25">
      <c r="A26" s="11" t="s">
        <v>40</v>
      </c>
      <c r="B26" s="12"/>
      <c r="C26" s="13"/>
      <c r="D26" s="12" t="s">
        <v>65</v>
      </c>
      <c r="E26" s="11"/>
      <c r="F26" s="11" t="s">
        <v>95</v>
      </c>
      <c r="G26" s="13"/>
      <c r="H26" s="11"/>
      <c r="I26" s="14">
        <v>189</v>
      </c>
      <c r="J26" s="15" t="s">
        <v>101</v>
      </c>
      <c r="K26" s="25"/>
      <c r="L26" s="31" t="str">
        <f t="shared" si="0"/>
        <v>шт</v>
      </c>
      <c r="M26" s="28"/>
      <c r="N26" s="34"/>
      <c r="O26" s="34"/>
      <c r="P26" s="34"/>
      <c r="Q26" s="28"/>
      <c r="R26" s="13"/>
      <c r="S26" s="13"/>
      <c r="T26" s="13"/>
      <c r="U26" s="34"/>
      <c r="V26" s="1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13"/>
      <c r="AN26" s="13"/>
    </row>
    <row r="27" spans="1:40" s="16" customFormat="1" x14ac:dyDescent="0.25">
      <c r="A27" s="11" t="s">
        <v>40</v>
      </c>
      <c r="B27" s="12"/>
      <c r="C27" s="13"/>
      <c r="D27" s="12" t="s">
        <v>66</v>
      </c>
      <c r="E27" s="11"/>
      <c r="F27" s="11" t="s">
        <v>96</v>
      </c>
      <c r="G27" s="13"/>
      <c r="H27" s="11"/>
      <c r="I27" s="14">
        <v>303</v>
      </c>
      <c r="J27" s="15" t="s">
        <v>101</v>
      </c>
      <c r="K27" s="25"/>
      <c r="L27" s="31" t="str">
        <f t="shared" si="0"/>
        <v>шт</v>
      </c>
      <c r="M27" s="28"/>
      <c r="N27" s="34"/>
      <c r="O27" s="34"/>
      <c r="P27" s="34"/>
      <c r="Q27" s="28"/>
      <c r="R27" s="13"/>
      <c r="S27" s="13"/>
      <c r="T27" s="13"/>
      <c r="U27" s="34"/>
      <c r="V27" s="1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13"/>
      <c r="AN27" s="13"/>
    </row>
    <row r="28" spans="1:40" s="16" customFormat="1" x14ac:dyDescent="0.25">
      <c r="A28" s="11" t="s">
        <v>40</v>
      </c>
      <c r="B28" s="12"/>
      <c r="C28" s="13"/>
      <c r="D28" s="12" t="s">
        <v>67</v>
      </c>
      <c r="E28" s="11"/>
      <c r="F28" s="11" t="s">
        <v>97</v>
      </c>
      <c r="G28" s="13"/>
      <c r="H28" s="11"/>
      <c r="I28" s="14">
        <v>38129</v>
      </c>
      <c r="J28" s="15" t="s">
        <v>101</v>
      </c>
      <c r="K28" s="25"/>
      <c r="L28" s="31" t="str">
        <f t="shared" si="0"/>
        <v>шт</v>
      </c>
      <c r="M28" s="28"/>
      <c r="N28" s="34"/>
      <c r="O28" s="34"/>
      <c r="P28" s="34"/>
      <c r="Q28" s="28"/>
      <c r="R28" s="13"/>
      <c r="S28" s="13"/>
      <c r="T28" s="13"/>
      <c r="U28" s="34"/>
      <c r="V28" s="1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13"/>
      <c r="AN28" s="13"/>
    </row>
    <row r="29" spans="1:40" s="16" customFormat="1" x14ac:dyDescent="0.25">
      <c r="A29" s="11" t="s">
        <v>40</v>
      </c>
      <c r="B29" s="12"/>
      <c r="C29" s="13"/>
      <c r="D29" s="12" t="s">
        <v>68</v>
      </c>
      <c r="E29" s="11"/>
      <c r="F29" s="11" t="s">
        <v>98</v>
      </c>
      <c r="G29" s="13"/>
      <c r="H29" s="11"/>
      <c r="I29" s="14">
        <v>15562</v>
      </c>
      <c r="J29" s="15" t="s">
        <v>101</v>
      </c>
      <c r="K29" s="25"/>
      <c r="L29" s="31" t="str">
        <f t="shared" si="0"/>
        <v>шт</v>
      </c>
      <c r="M29" s="28"/>
      <c r="N29" s="34"/>
      <c r="O29" s="34"/>
      <c r="P29" s="34"/>
      <c r="Q29" s="28"/>
      <c r="R29" s="13"/>
      <c r="S29" s="13"/>
      <c r="T29" s="13"/>
      <c r="U29" s="34"/>
      <c r="V29" s="1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13"/>
      <c r="AN29" s="13"/>
    </row>
    <row r="30" spans="1:40" s="16" customFormat="1" x14ac:dyDescent="0.25">
      <c r="A30" s="11" t="s">
        <v>40</v>
      </c>
      <c r="B30" s="12"/>
      <c r="C30" s="13"/>
      <c r="D30" s="12" t="s">
        <v>69</v>
      </c>
      <c r="E30" s="11"/>
      <c r="F30" s="11" t="s">
        <v>99</v>
      </c>
      <c r="G30" s="13"/>
      <c r="H30" s="11"/>
      <c r="I30" s="14">
        <v>905</v>
      </c>
      <c r="J30" s="15" t="s">
        <v>101</v>
      </c>
      <c r="K30" s="25"/>
      <c r="L30" s="31" t="str">
        <f t="shared" si="0"/>
        <v>шт</v>
      </c>
      <c r="M30" s="28"/>
      <c r="N30" s="34"/>
      <c r="O30" s="34"/>
      <c r="P30" s="34"/>
      <c r="Q30" s="28"/>
      <c r="R30" s="13"/>
      <c r="S30" s="13"/>
      <c r="T30" s="13"/>
      <c r="U30" s="34"/>
      <c r="V30" s="1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13"/>
      <c r="AN30" s="13"/>
    </row>
    <row r="31" spans="1:40" s="16" customFormat="1" x14ac:dyDescent="0.25">
      <c r="A31" s="11" t="s">
        <v>40</v>
      </c>
      <c r="B31" s="12"/>
      <c r="C31" s="13"/>
      <c r="D31" s="12" t="s">
        <v>70</v>
      </c>
      <c r="E31" s="11"/>
      <c r="F31" s="11" t="s">
        <v>100</v>
      </c>
      <c r="G31" s="13"/>
      <c r="H31" s="11"/>
      <c r="I31" s="14">
        <v>2</v>
      </c>
      <c r="J31" s="15" t="s">
        <v>101</v>
      </c>
      <c r="K31" s="25"/>
      <c r="L31" s="31" t="str">
        <f t="shared" si="0"/>
        <v>шт</v>
      </c>
      <c r="M31" s="28"/>
      <c r="N31" s="34"/>
      <c r="O31" s="34"/>
      <c r="P31" s="34"/>
      <c r="Q31" s="28"/>
      <c r="R31" s="13"/>
      <c r="S31" s="13"/>
      <c r="T31" s="13"/>
      <c r="U31" s="34"/>
      <c r="V31" s="13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13"/>
      <c r="AN31" s="13"/>
    </row>
  </sheetData>
  <sheetProtection algorithmName="SHA-512" hashValue="O1Fyeec0vIV7/Jt8PgGKJt0iT104jJZDnNSa23LiorhLNT5o+0DSWycWhS1/15AnVYIVogaPu9SjL3cfwYDBIg==" saltValue="U2u1UMR1J6+xz0H5AUeqTg==" spinCount="100000" sheet="1" objects="1" scenarios="1" insertRows="0" autoFilter="0"/>
  <sortState ref="A2:AN16">
    <sortCondition ref="F2:F16"/>
    <sortCondition ref="I2:I16"/>
  </sortState>
  <conditionalFormatting sqref="L2:L31">
    <cfRule type="cellIs" dxfId="4" priority="8" operator="notEqual">
      <formula>J2</formula>
    </cfRule>
  </conditionalFormatting>
  <conditionalFormatting sqref="K2:K22">
    <cfRule type="containsText" dxfId="3" priority="6" operator="containsText" text=" ">
      <formula>NOT(ISERROR(SEARCH(" ",K2)))</formula>
    </cfRule>
    <cfRule type="containsText" dxfId="2" priority="7" operator="containsText" text=".">
      <formula>NOT(ISERROR(SEARCH(".",K2)))</formula>
    </cfRule>
  </conditionalFormatting>
  <conditionalFormatting sqref="K23:K31">
    <cfRule type="containsText" dxfId="1" priority="1" operator="containsText" text=" ">
      <formula>NOT(ISERROR(SEARCH(" ",K23)))</formula>
    </cfRule>
    <cfRule type="containsText" dxfId="0" priority="2" operator="containsText" text=".">
      <formula>NOT(ISERROR(SEARCH(".",K23)))</formula>
    </cfRule>
  </conditionalFormatting>
  <dataValidations count="1">
    <dataValidation type="list" allowBlank="1" showInputMessage="1" showErrorMessage="1" sqref="R2:R22">
      <formula1>"RUR,EUR,USD"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ЗАО "Новомет-Пермь"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Баженова Наталья Александровна</cp:lastModifiedBy>
  <dcterms:created xsi:type="dcterms:W3CDTF">2017-11-15T05:28:15Z</dcterms:created>
  <dcterms:modified xsi:type="dcterms:W3CDTF">2022-02-08T05:38:25Z</dcterms:modified>
</cp:coreProperties>
</file>