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5570" windowHeight="11700"/>
  </bookViews>
  <sheets>
    <sheet name="Розыгрыш" sheetId="3" r:id="rId1"/>
  </sheets>
  <definedNames>
    <definedName name="_xlnm._FilterDatabase" localSheetId="0" hidden="1">Розыгрыш!$A$1:$O$9</definedName>
  </definedNames>
  <calcPr calcId="145621"/>
</workbook>
</file>

<file path=xl/calcChain.xml><?xml version="1.0" encoding="utf-8"?>
<calcChain xmlns="http://schemas.openxmlformats.org/spreadsheetml/2006/main">
  <c r="O2" i="3" l="1"/>
  <c r="O3" i="3"/>
  <c r="O4" i="3"/>
  <c r="O5" i="3"/>
  <c r="O6" i="3"/>
  <c r="O7" i="3"/>
  <c r="O8" i="3"/>
  <c r="O9" i="3"/>
</calcChain>
</file>

<file path=xl/sharedStrings.xml><?xml version="1.0" encoding="utf-8"?>
<sst xmlns="http://schemas.openxmlformats.org/spreadsheetml/2006/main" count="40" uniqueCount="26">
  <si>
    <t>Лот №</t>
  </si>
  <si>
    <t>Название лота</t>
  </si>
  <si>
    <t>Код поставщика</t>
  </si>
  <si>
    <t>Поставщик</t>
  </si>
  <si>
    <t>Код изделия</t>
  </si>
  <si>
    <t>Ключ поставщик-изделие</t>
  </si>
  <si>
    <t>Изделие</t>
  </si>
  <si>
    <t>Е. И.</t>
  </si>
  <si>
    <t>Кол-во, заявленное</t>
  </si>
  <si>
    <t>Прошлый тендер ЦЕНА</t>
  </si>
  <si>
    <t>Настоящий тендер ЗАЯВ. ЦЕНА</t>
  </si>
  <si>
    <t>% изм ЦЕНЫ</t>
  </si>
  <si>
    <t>Потребность на 2017 год</t>
  </si>
  <si>
    <t>Полуфабрикат</t>
  </si>
  <si>
    <t>шт</t>
  </si>
  <si>
    <t>Фильтр выходной FLC-160/250/30</t>
  </si>
  <si>
    <t>Фильтр выходной FLC-400/120/70</t>
  </si>
  <si>
    <t>Фильтр выходной FLC-630/75/150</t>
  </si>
  <si>
    <t>Фильтр входной ФС-160 IP00 Протон</t>
  </si>
  <si>
    <t>Комплект монтажных частей LC фильтр 400А</t>
  </si>
  <si>
    <t>Комплект монтажных частей LC фильтр 160А</t>
  </si>
  <si>
    <t>Комплект монтажных частей LC фильтр 250А</t>
  </si>
  <si>
    <t>Фильтры</t>
  </si>
  <si>
    <t>максимально возможный срок поставки</t>
  </si>
  <si>
    <t>Курс</t>
  </si>
  <si>
    <t>Фильтр выходной FLC-250/200/50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</si>
</sst>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&quot; &quot;#,##0.00&quot;    &quot;;&quot;-&quot;#,##0.00&quot;    &quot;;&quot; -&quot;#&quot;    &quot;;@&quot; &quot;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theme="1"/>
      <name val="Myriad"/>
      <family val="2"/>
      <charset val="204"/>
    </font>
    <font>
      <sz val="11"/>
      <color theme="1"/>
      <name val="Calibri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1" fontId="8" fillId="0" borderId="1"/>
    <xf numFmtId="0" fontId="4" fillId="0" borderId="0"/>
    <xf numFmtId="0" fontId="9" fillId="0" borderId="0"/>
    <xf numFmtId="164" fontId="8" fillId="0" borderId="0"/>
    <xf numFmtId="165" fontId="8" fillId="0" borderId="0"/>
    <xf numFmtId="0" fontId="10" fillId="0" borderId="0"/>
    <xf numFmtId="0" fontId="11" fillId="0" borderId="0"/>
    <xf numFmtId="164" fontId="8" fillId="0" borderId="0" applyBorder="0" applyProtection="0"/>
    <xf numFmtId="0" fontId="12" fillId="0" borderId="0"/>
    <xf numFmtId="164" fontId="8" fillId="0" borderId="0"/>
  </cellStyleXfs>
  <cellXfs count="19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/>
    <xf numFmtId="4" fontId="5" fillId="2" borderId="1" xfId="0" applyNumberFormat="1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4" fontId="5" fillId="0" borderId="1" xfId="0" applyNumberFormat="1" applyFont="1" applyFill="1" applyBorder="1" applyAlignment="1">
      <alignment horizontal="center" vertical="center" wrapText="1" shrinkToFit="1"/>
    </xf>
    <xf numFmtId="4" fontId="5" fillId="3" borderId="1" xfId="0" applyNumberFormat="1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1" xfId="0" applyNumberFormat="1" applyBorder="1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1" xfId="0" applyNumberFormat="1" applyBorder="1"/>
    <xf numFmtId="0" fontId="0" fillId="2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</cellXfs>
  <cellStyles count="15">
    <cellStyle name="Excel Built-in Comma" xfId="9"/>
    <cellStyle name="Excel Built-in Normal" xfId="8"/>
    <cellStyle name="Excel Built-in Normal 2" xfId="14"/>
    <cellStyle name="Excel Built-in Normal 3" xfId="12"/>
    <cellStyle name="Excel_20_Built-in_20_Normal" xfId="5"/>
    <cellStyle name="Normal 2" xfId="11"/>
    <cellStyle name="Обычный" xfId="0" builtinId="0"/>
    <cellStyle name="Обычный 2" xfId="2"/>
    <cellStyle name="Обычный 2 2" xfId="7"/>
    <cellStyle name="Обычный 3" xfId="3"/>
    <cellStyle name="Обычный 3 2" xfId="10"/>
    <cellStyle name="Обычный 4" xfId="1"/>
    <cellStyle name="Обычный 4 2" xfId="4"/>
    <cellStyle name="Обычный 4 3" xfId="6"/>
    <cellStyle name="常规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zoomScale="90" zoomScaleNormal="90" workbookViewId="0">
      <selection activeCell="G3" sqref="G3"/>
    </sheetView>
  </sheetViews>
  <sheetFormatPr defaultRowHeight="15"/>
  <cols>
    <col min="1" max="1" width="9.140625" style="15"/>
    <col min="2" max="2" width="20.85546875" customWidth="1"/>
    <col min="3" max="3" width="21.42578125" hidden="1" customWidth="1"/>
    <col min="4" max="4" width="37" customWidth="1"/>
    <col min="5" max="5" width="12.5703125" customWidth="1"/>
    <col min="6" max="6" width="0" hidden="1" customWidth="1"/>
    <col min="7" max="7" width="42.28515625" customWidth="1"/>
    <col min="9" max="9" width="3.28515625" customWidth="1"/>
  </cols>
  <sheetData>
    <row r="1" spans="1:16" ht="75">
      <c r="A1" s="5" t="s">
        <v>0</v>
      </c>
      <c r="B1" s="5" t="s">
        <v>1</v>
      </c>
      <c r="C1" s="10" t="s">
        <v>2</v>
      </c>
      <c r="D1" s="5" t="s">
        <v>3</v>
      </c>
      <c r="E1" s="6" t="s">
        <v>4</v>
      </c>
      <c r="F1" s="10" t="s">
        <v>5</v>
      </c>
      <c r="G1" s="5" t="s">
        <v>6</v>
      </c>
      <c r="H1" s="11" t="s">
        <v>12</v>
      </c>
      <c r="I1" s="1" t="s">
        <v>7</v>
      </c>
      <c r="J1" s="5" t="s">
        <v>8</v>
      </c>
      <c r="K1" s="7" t="s">
        <v>13</v>
      </c>
      <c r="L1" s="8" t="s">
        <v>9</v>
      </c>
      <c r="M1" s="9" t="s">
        <v>10</v>
      </c>
      <c r="N1" s="8" t="s">
        <v>24</v>
      </c>
      <c r="O1" s="4" t="s">
        <v>11</v>
      </c>
      <c r="P1" s="18" t="s">
        <v>23</v>
      </c>
    </row>
    <row r="2" spans="1:16">
      <c r="A2" s="14">
        <v>11</v>
      </c>
      <c r="B2" s="2" t="s">
        <v>22</v>
      </c>
      <c r="C2" s="2"/>
      <c r="D2" s="2"/>
      <c r="E2" s="12">
        <v>2056010321</v>
      </c>
      <c r="F2" s="2"/>
      <c r="G2" s="2" t="s">
        <v>25</v>
      </c>
      <c r="H2" s="16">
        <v>22.5</v>
      </c>
      <c r="I2" s="2" t="s">
        <v>14</v>
      </c>
      <c r="J2" s="2"/>
      <c r="K2" s="2"/>
      <c r="L2" s="2"/>
      <c r="M2" s="2"/>
      <c r="N2" s="2"/>
      <c r="O2" s="3" t="e">
        <f t="shared" ref="O2:O9" si="0">M2*100/L2-100</f>
        <v>#DIV/0!</v>
      </c>
      <c r="P2" s="2"/>
    </row>
    <row r="3" spans="1:16">
      <c r="A3" s="14">
        <v>11</v>
      </c>
      <c r="B3" s="2" t="s">
        <v>22</v>
      </c>
      <c r="C3" s="2"/>
      <c r="D3" s="2"/>
      <c r="E3" s="12">
        <v>2056010424</v>
      </c>
      <c r="F3" s="2"/>
      <c r="G3" s="2" t="s">
        <v>15</v>
      </c>
      <c r="H3" s="16">
        <v>12.5</v>
      </c>
      <c r="I3" s="2" t="s">
        <v>14</v>
      </c>
      <c r="J3" s="2"/>
      <c r="K3" s="2"/>
      <c r="L3" s="2"/>
      <c r="M3" s="2"/>
      <c r="N3" s="2"/>
      <c r="O3" s="3" t="e">
        <f t="shared" si="0"/>
        <v>#DIV/0!</v>
      </c>
      <c r="P3" s="2"/>
    </row>
    <row r="4" spans="1:16">
      <c r="A4" s="14">
        <v>11</v>
      </c>
      <c r="B4" s="2" t="s">
        <v>22</v>
      </c>
      <c r="C4" s="2"/>
      <c r="D4" s="2"/>
      <c r="E4" s="12">
        <v>2056010426</v>
      </c>
      <c r="F4" s="2"/>
      <c r="G4" s="2" t="s">
        <v>16</v>
      </c>
      <c r="H4" s="16">
        <v>58.499999999999972</v>
      </c>
      <c r="I4" s="2" t="s">
        <v>14</v>
      </c>
      <c r="J4" s="2"/>
      <c r="K4" s="2"/>
      <c r="L4" s="2"/>
      <c r="M4" s="2"/>
      <c r="N4" s="2"/>
      <c r="O4" s="3" t="e">
        <f t="shared" si="0"/>
        <v>#DIV/0!</v>
      </c>
      <c r="P4" s="2"/>
    </row>
    <row r="5" spans="1:16">
      <c r="A5" s="14">
        <v>11</v>
      </c>
      <c r="B5" s="2" t="s">
        <v>22</v>
      </c>
      <c r="C5" s="2"/>
      <c r="D5" s="2"/>
      <c r="E5" s="12">
        <v>2056010427</v>
      </c>
      <c r="F5" s="2"/>
      <c r="G5" s="2" t="s">
        <v>17</v>
      </c>
      <c r="H5" s="16">
        <v>39</v>
      </c>
      <c r="I5" s="2" t="s">
        <v>14</v>
      </c>
      <c r="J5" s="2"/>
      <c r="K5" s="2"/>
      <c r="L5" s="2"/>
      <c r="M5" s="2"/>
      <c r="N5" s="2"/>
      <c r="O5" s="3" t="e">
        <f t="shared" si="0"/>
        <v>#DIV/0!</v>
      </c>
      <c r="P5" s="2"/>
    </row>
    <row r="6" spans="1:16">
      <c r="A6" s="14">
        <v>11</v>
      </c>
      <c r="B6" s="2" t="s">
        <v>22</v>
      </c>
      <c r="C6" s="2"/>
      <c r="D6" s="2"/>
      <c r="E6" s="12">
        <v>2056010488</v>
      </c>
      <c r="F6" s="2"/>
      <c r="G6" s="2" t="s">
        <v>18</v>
      </c>
      <c r="H6" s="16">
        <v>2.5</v>
      </c>
      <c r="I6" s="2" t="s">
        <v>14</v>
      </c>
      <c r="J6" s="2"/>
      <c r="K6" s="2"/>
      <c r="L6" s="2"/>
      <c r="M6" s="2"/>
      <c r="N6" s="2"/>
      <c r="O6" s="3" t="e">
        <f t="shared" si="0"/>
        <v>#DIV/0!</v>
      </c>
      <c r="P6" s="2"/>
    </row>
    <row r="7" spans="1:16">
      <c r="A7" s="13">
        <v>11</v>
      </c>
      <c r="B7" s="2" t="s">
        <v>22</v>
      </c>
      <c r="C7" s="2"/>
      <c r="D7" s="2"/>
      <c r="E7" s="12">
        <v>2138030888</v>
      </c>
      <c r="F7" s="2"/>
      <c r="G7" s="2" t="s">
        <v>19</v>
      </c>
      <c r="H7" s="16">
        <v>60.75</v>
      </c>
      <c r="I7" s="2" t="s">
        <v>14</v>
      </c>
      <c r="J7" s="2"/>
      <c r="K7" s="2"/>
      <c r="L7" s="2"/>
      <c r="M7" s="2"/>
      <c r="N7" s="2"/>
      <c r="O7" s="3" t="e">
        <f t="shared" si="0"/>
        <v>#DIV/0!</v>
      </c>
      <c r="P7" s="2"/>
    </row>
    <row r="8" spans="1:16">
      <c r="A8" s="13">
        <v>11</v>
      </c>
      <c r="B8" s="2" t="s">
        <v>22</v>
      </c>
      <c r="C8" s="2"/>
      <c r="D8" s="2"/>
      <c r="E8" s="12">
        <v>2138031142</v>
      </c>
      <c r="F8" s="2"/>
      <c r="G8" s="2" t="s">
        <v>20</v>
      </c>
      <c r="H8" s="16">
        <v>114.25</v>
      </c>
      <c r="I8" s="2" t="s">
        <v>14</v>
      </c>
      <c r="J8" s="2"/>
      <c r="K8" s="2"/>
      <c r="L8" s="2"/>
      <c r="M8" s="2"/>
      <c r="N8" s="2"/>
      <c r="O8" s="3" t="e">
        <f t="shared" si="0"/>
        <v>#DIV/0!</v>
      </c>
      <c r="P8" s="2"/>
    </row>
    <row r="9" spans="1:16">
      <c r="A9" s="13">
        <v>11</v>
      </c>
      <c r="B9" s="2" t="s">
        <v>22</v>
      </c>
      <c r="C9" s="2"/>
      <c r="D9" s="2"/>
      <c r="E9" s="12">
        <v>2138031147</v>
      </c>
      <c r="F9" s="2"/>
      <c r="G9" s="2" t="s">
        <v>21</v>
      </c>
      <c r="H9" s="16">
        <v>64.25</v>
      </c>
      <c r="I9" s="2" t="s">
        <v>14</v>
      </c>
      <c r="J9" s="2"/>
      <c r="K9" s="2"/>
      <c r="L9" s="2"/>
      <c r="M9" s="2"/>
      <c r="N9" s="2"/>
      <c r="O9" s="3" t="e">
        <f t="shared" si="0"/>
        <v>#DIV/0!</v>
      </c>
      <c r="P9" s="2"/>
    </row>
    <row r="10" spans="1:16">
      <c r="A10" s="17"/>
    </row>
  </sheetData>
  <sortState ref="A2:N364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Розыгрыш</vt:lpstr>
    </vt:vector>
  </TitlesOfParts>
  <Company>ЗАО "Новомет-Пермь"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Калущинский Максим Андреевич</dc:creator>
  <cp:lastModifiedBy>Елхина Ольга Павловна</cp:lastModifiedBy>
  <dcterms:created xsi:type="dcterms:W3CDTF">2016-12-12T14:10:46Z</dcterms:created>
  <dcterms:modified xsi:type="dcterms:W3CDTF">2017-02-13T08:58:10Z</dcterms:modified>
</cp:coreProperties>
</file>