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10995" activeTab="2"/>
  </bookViews>
  <sheets>
    <sheet name="Лот 1 СТР" sheetId="2" r:id="rId1"/>
    <sheet name="Лот 2 НВ" sheetId="1" r:id="rId2"/>
    <sheet name="Лот 3 НОЯ" sheetId="3" r:id="rId3"/>
  </sheets>
  <definedNames>
    <definedName name="_xlnm._FilterDatabase" localSheetId="1" hidden="1">'Лот 2 НВ'!$B$5:$J$11</definedName>
  </definedNames>
  <calcPr calcId="145621"/>
</workbook>
</file>

<file path=xl/calcChain.xml><?xml version="1.0" encoding="utf-8"?>
<calcChain xmlns="http://schemas.openxmlformats.org/spreadsheetml/2006/main">
  <c r="G33" i="1" l="1"/>
  <c r="G34" i="1"/>
  <c r="E21" i="2" l="1"/>
  <c r="E20" i="2"/>
  <c r="F33" i="3" l="1"/>
  <c r="A36" i="3" l="1"/>
  <c r="F37" i="3"/>
  <c r="F36" i="3"/>
  <c r="F35" i="3"/>
  <c r="F34" i="3"/>
  <c r="F32" i="3"/>
  <c r="F28" i="3"/>
  <c r="F27" i="3"/>
  <c r="F26" i="3"/>
  <c r="G20" i="3"/>
  <c r="G19" i="3"/>
</calcChain>
</file>

<file path=xl/sharedStrings.xml><?xml version="1.0" encoding="utf-8"?>
<sst xmlns="http://schemas.openxmlformats.org/spreadsheetml/2006/main" count="307" uniqueCount="129">
  <si>
    <t>Тип транспорта</t>
  </si>
  <si>
    <t>Место базирования транспорта</t>
  </si>
  <si>
    <t>Наименование транспорта</t>
  </si>
  <si>
    <t>Количество единиц</t>
  </si>
  <si>
    <t>Кол-во м/ч  в сутки</t>
  </si>
  <si>
    <t>Кол-во рабочих дней в месяц</t>
  </si>
  <si>
    <t>Среднесуточный пробег, км</t>
  </si>
  <si>
    <t>г. Нижневартовск</t>
  </si>
  <si>
    <t>Нива</t>
  </si>
  <si>
    <t>п.Вах</t>
  </si>
  <si>
    <t>п.Пионерный</t>
  </si>
  <si>
    <t>г.Стрежевой</t>
  </si>
  <si>
    <t>Майское м/р</t>
  </si>
  <si>
    <t>Пограничное м/р</t>
  </si>
  <si>
    <t>Карамовское м/р</t>
  </si>
  <si>
    <t>Холмогорское м/р</t>
  </si>
  <si>
    <t>Спорышевское м/р</t>
  </si>
  <si>
    <t>Ср-Итурское м/р</t>
  </si>
  <si>
    <t>З-Ноябрьское м/р</t>
  </si>
  <si>
    <t xml:space="preserve">г. Ноябрьск </t>
  </si>
  <si>
    <t xml:space="preserve">Вынгапуровский участок </t>
  </si>
  <si>
    <t xml:space="preserve">Тойота Л/К-200 </t>
  </si>
  <si>
    <t>УРАЛ 4320 ИФ-300 (п/п)</t>
  </si>
  <si>
    <t>п. Вынгапур  Вынгапуровский участок  ЦП ЭПУ</t>
  </si>
  <si>
    <t>г. Ноябрьск</t>
  </si>
  <si>
    <t>КАМАЗ 353212 КО (ассанизатор)</t>
  </si>
  <si>
    <t>Урал 4320-30 АЦН10 (нефтевоз)</t>
  </si>
  <si>
    <t>30(31)</t>
  </si>
  <si>
    <t>Газель</t>
  </si>
  <si>
    <t>Транспортные услуги для ОП "Новомет-Стрежевой" в 2016г.</t>
  </si>
  <si>
    <t>Транспортные услуги для ОП "Новомет-Нижневартовск" в 2016г.</t>
  </si>
  <si>
    <t>Транспортные услуги для ОП "Новомет-Ноябрьск" в 2016г.</t>
  </si>
  <si>
    <t>по заявке</t>
  </si>
  <si>
    <t>Легковой транспорт</t>
  </si>
  <si>
    <t>Спец. транспорт</t>
  </si>
  <si>
    <t>Грузовой транспорт</t>
  </si>
  <si>
    <t>м/р "Рославльское", Мохтиковское, Черногорское, Западно-Моготлорское</t>
  </si>
  <si>
    <t>Гидроманимулятор с полуприцепом ИФ-300</t>
  </si>
  <si>
    <t>(Черногорское, Могутлорское, Егурьяхское)</t>
  </si>
  <si>
    <t>ПИКАП_легковой</t>
  </si>
  <si>
    <t>м/р Верхнечонское, вывоз оборудования_ЗИМА</t>
  </si>
  <si>
    <t>Сдельный тягач с п/прицепом</t>
  </si>
  <si>
    <t>м/р Верхнечонское, вывоз оборудования_ЛЕТО</t>
  </si>
  <si>
    <t>Седельный тягач с п/прицепом</t>
  </si>
  <si>
    <t xml:space="preserve">м/р УГНКМ </t>
  </si>
  <si>
    <t>м/р Ярахтинское, Даниловское, завоз и вывоз оборудования</t>
  </si>
  <si>
    <t>Самотлорское м/р</t>
  </si>
  <si>
    <t>Гидроманимулятор ИФ-300</t>
  </si>
  <si>
    <t>м/р Среднеботуобинское, завоз и вывоз оборудования_ЗИМА/ЛЕТО</t>
  </si>
  <si>
    <t>КАМАЗ с гидроманипулятором_спецтехника</t>
  </si>
  <si>
    <t>м/р Среднеботуобинское</t>
  </si>
  <si>
    <t>м/р Столбовое, Грушевое, Дуклинское, Федюшкинское, Поселковое</t>
  </si>
  <si>
    <t>м/р В-Таркосалинское, Ханчейское</t>
  </si>
  <si>
    <t>База Новомет - Нижневартовск</t>
  </si>
  <si>
    <t>5 рейсов в год</t>
  </si>
  <si>
    <t>м/р Славнефть-Мегионнефтегаз</t>
  </si>
  <si>
    <t>7 рейсов год</t>
  </si>
  <si>
    <t>22 рейса в год</t>
  </si>
  <si>
    <t>м/р УГНКМ, м/р Столбовое, Грушевое, Дуклинское, Федюшкинское, Поселковое, м/р В-Таркосалинское, Ханчейское</t>
  </si>
  <si>
    <t xml:space="preserve">м/р УГНКМ, м/р Славнефть-Мегионнефтегаз, м/р Столбовое, Грушевое, Дуклинское, Федюшкинское, Поселковое, м/р В-Таркосалинское, Ханчейское,  м/р Вареякское </t>
  </si>
  <si>
    <t>Легвовой транспорт</t>
  </si>
  <si>
    <t>ТОЙОТА ХАЙС (264)</t>
  </si>
  <si>
    <t>Газель 2217 (016)</t>
  </si>
  <si>
    <t>Газель 2217 (516)</t>
  </si>
  <si>
    <t>Пасажирский транспорт</t>
  </si>
  <si>
    <t>УАЗ 39094</t>
  </si>
  <si>
    <t>ГАЗ/ВМ 32841 (Егерь)</t>
  </si>
  <si>
    <t>Газпромнефть-Муравленко</t>
  </si>
  <si>
    <t>КанБайкал</t>
  </si>
  <si>
    <t>УАЗ (фургон)/ГАЗ/ЕГЕРЬ</t>
  </si>
  <si>
    <t>Газпромнефть-Развитие</t>
  </si>
  <si>
    <t>Митсубиси Л-200</t>
  </si>
  <si>
    <t>РН-Пурнефтегаз</t>
  </si>
  <si>
    <t>УРАЛ 4320 КС 457171 автокран г/п 25 т.</t>
  </si>
  <si>
    <t>УРАЛ 4320 ИФ-300 (п/пр)</t>
  </si>
  <si>
    <t>УРАЛ 4320 ИФ-300 п/п</t>
  </si>
  <si>
    <t xml:space="preserve">УРАЛ 4320 ИФ-300 п/п </t>
  </si>
  <si>
    <t>УРАЛ Автокран 25 тн.</t>
  </si>
  <si>
    <t>Арктикгаз</t>
  </si>
  <si>
    <t>Газпром нефть Новый порт</t>
  </si>
  <si>
    <t>УРАЛ 4320 (седельный тягач)</t>
  </si>
  <si>
    <t>КАМАЗ  п/п (седельный тягач)</t>
  </si>
  <si>
    <t>Центрозавоз</t>
  </si>
  <si>
    <t>УРАЛ/КАМАЗ 4320  п/п (центрозавоз)</t>
  </si>
  <si>
    <t>УРАЛ/КАМАЗ 4320  п/п (центрозавоз) до вертолет площ</t>
  </si>
  <si>
    <t>Вынгапур, Вынгаяхское м/р</t>
  </si>
  <si>
    <t>Завоз вагон-дома</t>
  </si>
  <si>
    <t>КАМАЗ 53213 (завоз воды)</t>
  </si>
  <si>
    <t>ВАЗ 21213 (зам-ли)</t>
  </si>
  <si>
    <t>ВАЗ 21213 (нач. ЦП)</t>
  </si>
  <si>
    <t>ВАЗ 21310 (супервайзеры)</t>
  </si>
  <si>
    <t>Тойота Хайс (микроавтобус)</t>
  </si>
  <si>
    <t>Пассажирский транспорт</t>
  </si>
  <si>
    <t>КАМАЗ 5511 (вывоз мусора, снега)</t>
  </si>
  <si>
    <t>МТЗ-82(м/погрузчик) (уборка мусора по территории, расчистка снега)</t>
  </si>
  <si>
    <t>ДЗ-180 (автгогрейдер) (расчистка территории от снега)</t>
  </si>
  <si>
    <t>КАМАЗ 5511(самосвал) (вывоз мусора, ТБО, снега)</t>
  </si>
  <si>
    <t>МТЗ-82(м/погрузчик) (уборка мусора по территории, погрузка и расчистка снега, перемещение грузов от центрального склада в подраздел (операт скл))</t>
  </si>
  <si>
    <t>БЕЛАРУСЬ 82.1 (Щетка), уборка террит)</t>
  </si>
  <si>
    <t>ЗИЛ 431412 АГП-22 (автовышка) по разовым заявкам</t>
  </si>
  <si>
    <t>КАМАЗ п/прицеп</t>
  </si>
  <si>
    <t>КАМАЗ ИФ-300 (Васюган)</t>
  </si>
  <si>
    <t>Нива (Зап-Полуд)</t>
  </si>
  <si>
    <t xml:space="preserve">Урал, КАМАЗ ИФ-300 </t>
  </si>
  <si>
    <t>Западно-Полуденное м/р</t>
  </si>
  <si>
    <t>КАМАЗ ИФ-300 п/прицеп</t>
  </si>
  <si>
    <t>Урал, КАМАЗ ИФ-300</t>
  </si>
  <si>
    <t xml:space="preserve">КАМАЗ ИФ-300 </t>
  </si>
  <si>
    <t>Снежное м/р</t>
  </si>
  <si>
    <t>Нива супервайзер</t>
  </si>
  <si>
    <t xml:space="preserve">Нива супервайзер </t>
  </si>
  <si>
    <t xml:space="preserve">Нива </t>
  </si>
  <si>
    <t>30 (31)</t>
  </si>
  <si>
    <t>ГАЗ 2705</t>
  </si>
  <si>
    <t>ГАЗ 330232</t>
  </si>
  <si>
    <t>Камаз (заваоз воды)</t>
  </si>
  <si>
    <t>22 (первые 4 месяца)</t>
  </si>
  <si>
    <t>ГАЗ 3321</t>
  </si>
  <si>
    <t>11 + факт по заявке</t>
  </si>
  <si>
    <t>м/р "Рославльское"</t>
  </si>
  <si>
    <t xml:space="preserve">м/р "Мохтиковское" </t>
  </si>
  <si>
    <t>30(31) с марта</t>
  </si>
  <si>
    <t>м/р Куюмбинское (Славнефть-Красноярскнефтеаз")</t>
  </si>
  <si>
    <t>20 рейсов в год</t>
  </si>
  <si>
    <t>30(31)  с марта</t>
  </si>
  <si>
    <t>Прочий транспорт</t>
  </si>
  <si>
    <t>База Новомет - Нижневартовск / зима</t>
  </si>
  <si>
    <t>МКСМ-800</t>
  </si>
  <si>
    <t>База Новомет - Нижневартовск / лето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</si>
</sst>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>
    <font>
      <sz val="10"/>
      <color theme="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Arial Cyr"/>
      <charset val="204"/>
    </font>
    <font>
      <b/>
      <sz val="8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9"/>
      <color rgb="FFFF0000"/>
      <name val="Arial Cyr"/>
      <family val="2"/>
      <charset val="204"/>
    </font>
    <font>
      <sz val="10"/>
      <color rgb="FFFF0000"/>
      <name val="Arial Cyr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4" fillId="0" borderId="0"/>
    <xf numFmtId="0" fontId="13" fillId="0" borderId="0"/>
  </cellStyleXfs>
  <cellXfs count="61">
    <xf numFmtId="0" fontId="0" fillId="0" borderId="0" xfId="0"/>
    <xf numFmtId="0" fontId="1" fillId="0" borderId="0" xfId="0" applyFont="1"/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 applyProtection="1">
      <alignment horizontal="center" vertical="center"/>
      <protection locked="0"/>
    </xf>
    <xf numFmtId="3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2" borderId="1" xfId="0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11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 applyProtection="1">
      <alignment horizontal="center" vertical="center"/>
      <protection locked="0"/>
    </xf>
    <xf numFmtId="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/>
    </xf>
    <xf numFmtId="0" fontId="14" fillId="0" borderId="1" xfId="0" applyFont="1" applyBorder="1"/>
    <xf numFmtId="0" fontId="11" fillId="2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" xfId="1" applyBorder="1" applyAlignment="1">
      <alignment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3"/>
    <cellStyle name="Обычный_Нефтеюганск" xfId="1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zoomScale="85" zoomScaleNormal="85" workbookViewId="0">
      <selection activeCell="E12" activeCellId="1" sqref="E7 E12"/>
    </sheetView>
  </sheetViews>
  <sheetFormatPr defaultRowHeight="12.75"/>
  <cols>
    <col min="1" max="1" width="22.28515625" customWidth="1"/>
    <col min="2" max="2" width="18.42578125" customWidth="1"/>
    <col min="3" max="3" width="35.28515625" customWidth="1"/>
    <col min="4" max="4" width="16" customWidth="1"/>
    <col min="5" max="5" width="22.42578125" customWidth="1"/>
    <col min="6" max="6" width="17.5703125" customWidth="1"/>
    <col min="253" max="253" width="22.28515625" customWidth="1"/>
    <col min="254" max="254" width="18.42578125" customWidth="1"/>
    <col min="255" max="255" width="35.28515625" customWidth="1"/>
    <col min="256" max="256" width="16" customWidth="1"/>
    <col min="257" max="257" width="10.85546875" customWidth="1"/>
    <col min="258" max="258" width="17.5703125" customWidth="1"/>
    <col min="259" max="260" width="17.140625" customWidth="1"/>
    <col min="509" max="509" width="22.28515625" customWidth="1"/>
    <col min="510" max="510" width="18.42578125" customWidth="1"/>
    <col min="511" max="511" width="35.28515625" customWidth="1"/>
    <col min="512" max="512" width="16" customWidth="1"/>
    <col min="513" max="513" width="10.85546875" customWidth="1"/>
    <col min="514" max="514" width="17.5703125" customWidth="1"/>
    <col min="515" max="516" width="17.140625" customWidth="1"/>
    <col min="765" max="765" width="22.28515625" customWidth="1"/>
    <col min="766" max="766" width="18.42578125" customWidth="1"/>
    <col min="767" max="767" width="35.28515625" customWidth="1"/>
    <col min="768" max="768" width="16" customWidth="1"/>
    <col min="769" max="769" width="10.85546875" customWidth="1"/>
    <col min="770" max="770" width="17.5703125" customWidth="1"/>
    <col min="771" max="772" width="17.140625" customWidth="1"/>
    <col min="1021" max="1021" width="22.28515625" customWidth="1"/>
    <col min="1022" max="1022" width="18.42578125" customWidth="1"/>
    <col min="1023" max="1023" width="35.28515625" customWidth="1"/>
    <col min="1024" max="1024" width="16" customWidth="1"/>
    <col min="1025" max="1025" width="10.85546875" customWidth="1"/>
    <col min="1026" max="1026" width="17.5703125" customWidth="1"/>
    <col min="1027" max="1028" width="17.140625" customWidth="1"/>
    <col min="1277" max="1277" width="22.28515625" customWidth="1"/>
    <col min="1278" max="1278" width="18.42578125" customWidth="1"/>
    <col min="1279" max="1279" width="35.28515625" customWidth="1"/>
    <col min="1280" max="1280" width="16" customWidth="1"/>
    <col min="1281" max="1281" width="10.85546875" customWidth="1"/>
    <col min="1282" max="1282" width="17.5703125" customWidth="1"/>
    <col min="1283" max="1284" width="17.140625" customWidth="1"/>
    <col min="1533" max="1533" width="22.28515625" customWidth="1"/>
    <col min="1534" max="1534" width="18.42578125" customWidth="1"/>
    <col min="1535" max="1535" width="35.28515625" customWidth="1"/>
    <col min="1536" max="1536" width="16" customWidth="1"/>
    <col min="1537" max="1537" width="10.85546875" customWidth="1"/>
    <col min="1538" max="1538" width="17.5703125" customWidth="1"/>
    <col min="1539" max="1540" width="17.140625" customWidth="1"/>
    <col min="1789" max="1789" width="22.28515625" customWidth="1"/>
    <col min="1790" max="1790" width="18.42578125" customWidth="1"/>
    <col min="1791" max="1791" width="35.28515625" customWidth="1"/>
    <col min="1792" max="1792" width="16" customWidth="1"/>
    <col min="1793" max="1793" width="10.85546875" customWidth="1"/>
    <col min="1794" max="1794" width="17.5703125" customWidth="1"/>
    <col min="1795" max="1796" width="17.140625" customWidth="1"/>
    <col min="2045" max="2045" width="22.28515625" customWidth="1"/>
    <col min="2046" max="2046" width="18.42578125" customWidth="1"/>
    <col min="2047" max="2047" width="35.28515625" customWidth="1"/>
    <col min="2048" max="2048" width="16" customWidth="1"/>
    <col min="2049" max="2049" width="10.85546875" customWidth="1"/>
    <col min="2050" max="2050" width="17.5703125" customWidth="1"/>
    <col min="2051" max="2052" width="17.140625" customWidth="1"/>
    <col min="2301" max="2301" width="22.28515625" customWidth="1"/>
    <col min="2302" max="2302" width="18.42578125" customWidth="1"/>
    <col min="2303" max="2303" width="35.28515625" customWidth="1"/>
    <col min="2304" max="2304" width="16" customWidth="1"/>
    <col min="2305" max="2305" width="10.85546875" customWidth="1"/>
    <col min="2306" max="2306" width="17.5703125" customWidth="1"/>
    <col min="2307" max="2308" width="17.140625" customWidth="1"/>
    <col min="2557" max="2557" width="22.28515625" customWidth="1"/>
    <col min="2558" max="2558" width="18.42578125" customWidth="1"/>
    <col min="2559" max="2559" width="35.28515625" customWidth="1"/>
    <col min="2560" max="2560" width="16" customWidth="1"/>
    <col min="2561" max="2561" width="10.85546875" customWidth="1"/>
    <col min="2562" max="2562" width="17.5703125" customWidth="1"/>
    <col min="2563" max="2564" width="17.140625" customWidth="1"/>
    <col min="2813" max="2813" width="22.28515625" customWidth="1"/>
    <col min="2814" max="2814" width="18.42578125" customWidth="1"/>
    <col min="2815" max="2815" width="35.28515625" customWidth="1"/>
    <col min="2816" max="2816" width="16" customWidth="1"/>
    <col min="2817" max="2817" width="10.85546875" customWidth="1"/>
    <col min="2818" max="2818" width="17.5703125" customWidth="1"/>
    <col min="2819" max="2820" width="17.140625" customWidth="1"/>
    <col min="3069" max="3069" width="22.28515625" customWidth="1"/>
    <col min="3070" max="3070" width="18.42578125" customWidth="1"/>
    <col min="3071" max="3071" width="35.28515625" customWidth="1"/>
    <col min="3072" max="3072" width="16" customWidth="1"/>
    <col min="3073" max="3073" width="10.85546875" customWidth="1"/>
    <col min="3074" max="3074" width="17.5703125" customWidth="1"/>
    <col min="3075" max="3076" width="17.140625" customWidth="1"/>
    <col min="3325" max="3325" width="22.28515625" customWidth="1"/>
    <col min="3326" max="3326" width="18.42578125" customWidth="1"/>
    <col min="3327" max="3327" width="35.28515625" customWidth="1"/>
    <col min="3328" max="3328" width="16" customWidth="1"/>
    <col min="3329" max="3329" width="10.85546875" customWidth="1"/>
    <col min="3330" max="3330" width="17.5703125" customWidth="1"/>
    <col min="3331" max="3332" width="17.140625" customWidth="1"/>
    <col min="3581" max="3581" width="22.28515625" customWidth="1"/>
    <col min="3582" max="3582" width="18.42578125" customWidth="1"/>
    <col min="3583" max="3583" width="35.28515625" customWidth="1"/>
    <col min="3584" max="3584" width="16" customWidth="1"/>
    <col min="3585" max="3585" width="10.85546875" customWidth="1"/>
    <col min="3586" max="3586" width="17.5703125" customWidth="1"/>
    <col min="3587" max="3588" width="17.140625" customWidth="1"/>
    <col min="3837" max="3837" width="22.28515625" customWidth="1"/>
    <col min="3838" max="3838" width="18.42578125" customWidth="1"/>
    <col min="3839" max="3839" width="35.28515625" customWidth="1"/>
    <col min="3840" max="3840" width="16" customWidth="1"/>
    <col min="3841" max="3841" width="10.85546875" customWidth="1"/>
    <col min="3842" max="3842" width="17.5703125" customWidth="1"/>
    <col min="3843" max="3844" width="17.140625" customWidth="1"/>
    <col min="4093" max="4093" width="22.28515625" customWidth="1"/>
    <col min="4094" max="4094" width="18.42578125" customWidth="1"/>
    <col min="4095" max="4095" width="35.28515625" customWidth="1"/>
    <col min="4096" max="4096" width="16" customWidth="1"/>
    <col min="4097" max="4097" width="10.85546875" customWidth="1"/>
    <col min="4098" max="4098" width="17.5703125" customWidth="1"/>
    <col min="4099" max="4100" width="17.140625" customWidth="1"/>
    <col min="4349" max="4349" width="22.28515625" customWidth="1"/>
    <col min="4350" max="4350" width="18.42578125" customWidth="1"/>
    <col min="4351" max="4351" width="35.28515625" customWidth="1"/>
    <col min="4352" max="4352" width="16" customWidth="1"/>
    <col min="4353" max="4353" width="10.85546875" customWidth="1"/>
    <col min="4354" max="4354" width="17.5703125" customWidth="1"/>
    <col min="4355" max="4356" width="17.140625" customWidth="1"/>
    <col min="4605" max="4605" width="22.28515625" customWidth="1"/>
    <col min="4606" max="4606" width="18.42578125" customWidth="1"/>
    <col min="4607" max="4607" width="35.28515625" customWidth="1"/>
    <col min="4608" max="4608" width="16" customWidth="1"/>
    <col min="4609" max="4609" width="10.85546875" customWidth="1"/>
    <col min="4610" max="4610" width="17.5703125" customWidth="1"/>
    <col min="4611" max="4612" width="17.140625" customWidth="1"/>
    <col min="4861" max="4861" width="22.28515625" customWidth="1"/>
    <col min="4862" max="4862" width="18.42578125" customWidth="1"/>
    <col min="4863" max="4863" width="35.28515625" customWidth="1"/>
    <col min="4864" max="4864" width="16" customWidth="1"/>
    <col min="4865" max="4865" width="10.85546875" customWidth="1"/>
    <col min="4866" max="4866" width="17.5703125" customWidth="1"/>
    <col min="4867" max="4868" width="17.140625" customWidth="1"/>
    <col min="5117" max="5117" width="22.28515625" customWidth="1"/>
    <col min="5118" max="5118" width="18.42578125" customWidth="1"/>
    <col min="5119" max="5119" width="35.28515625" customWidth="1"/>
    <col min="5120" max="5120" width="16" customWidth="1"/>
    <col min="5121" max="5121" width="10.85546875" customWidth="1"/>
    <col min="5122" max="5122" width="17.5703125" customWidth="1"/>
    <col min="5123" max="5124" width="17.140625" customWidth="1"/>
    <col min="5373" max="5373" width="22.28515625" customWidth="1"/>
    <col min="5374" max="5374" width="18.42578125" customWidth="1"/>
    <col min="5375" max="5375" width="35.28515625" customWidth="1"/>
    <col min="5376" max="5376" width="16" customWidth="1"/>
    <col min="5377" max="5377" width="10.85546875" customWidth="1"/>
    <col min="5378" max="5378" width="17.5703125" customWidth="1"/>
    <col min="5379" max="5380" width="17.140625" customWidth="1"/>
    <col min="5629" max="5629" width="22.28515625" customWidth="1"/>
    <col min="5630" max="5630" width="18.42578125" customWidth="1"/>
    <col min="5631" max="5631" width="35.28515625" customWidth="1"/>
    <col min="5632" max="5632" width="16" customWidth="1"/>
    <col min="5633" max="5633" width="10.85546875" customWidth="1"/>
    <col min="5634" max="5634" width="17.5703125" customWidth="1"/>
    <col min="5635" max="5636" width="17.140625" customWidth="1"/>
    <col min="5885" max="5885" width="22.28515625" customWidth="1"/>
    <col min="5886" max="5886" width="18.42578125" customWidth="1"/>
    <col min="5887" max="5887" width="35.28515625" customWidth="1"/>
    <col min="5888" max="5888" width="16" customWidth="1"/>
    <col min="5889" max="5889" width="10.85546875" customWidth="1"/>
    <col min="5890" max="5890" width="17.5703125" customWidth="1"/>
    <col min="5891" max="5892" width="17.140625" customWidth="1"/>
    <col min="6141" max="6141" width="22.28515625" customWidth="1"/>
    <col min="6142" max="6142" width="18.42578125" customWidth="1"/>
    <col min="6143" max="6143" width="35.28515625" customWidth="1"/>
    <col min="6144" max="6144" width="16" customWidth="1"/>
    <col min="6145" max="6145" width="10.85546875" customWidth="1"/>
    <col min="6146" max="6146" width="17.5703125" customWidth="1"/>
    <col min="6147" max="6148" width="17.140625" customWidth="1"/>
    <col min="6397" max="6397" width="22.28515625" customWidth="1"/>
    <col min="6398" max="6398" width="18.42578125" customWidth="1"/>
    <col min="6399" max="6399" width="35.28515625" customWidth="1"/>
    <col min="6400" max="6400" width="16" customWidth="1"/>
    <col min="6401" max="6401" width="10.85546875" customWidth="1"/>
    <col min="6402" max="6402" width="17.5703125" customWidth="1"/>
    <col min="6403" max="6404" width="17.140625" customWidth="1"/>
    <col min="6653" max="6653" width="22.28515625" customWidth="1"/>
    <col min="6654" max="6654" width="18.42578125" customWidth="1"/>
    <col min="6655" max="6655" width="35.28515625" customWidth="1"/>
    <col min="6656" max="6656" width="16" customWidth="1"/>
    <col min="6657" max="6657" width="10.85546875" customWidth="1"/>
    <col min="6658" max="6658" width="17.5703125" customWidth="1"/>
    <col min="6659" max="6660" width="17.140625" customWidth="1"/>
    <col min="6909" max="6909" width="22.28515625" customWidth="1"/>
    <col min="6910" max="6910" width="18.42578125" customWidth="1"/>
    <col min="6911" max="6911" width="35.28515625" customWidth="1"/>
    <col min="6912" max="6912" width="16" customWidth="1"/>
    <col min="6913" max="6913" width="10.85546875" customWidth="1"/>
    <col min="6914" max="6914" width="17.5703125" customWidth="1"/>
    <col min="6915" max="6916" width="17.140625" customWidth="1"/>
    <col min="7165" max="7165" width="22.28515625" customWidth="1"/>
    <col min="7166" max="7166" width="18.42578125" customWidth="1"/>
    <col min="7167" max="7167" width="35.28515625" customWidth="1"/>
    <col min="7168" max="7168" width="16" customWidth="1"/>
    <col min="7169" max="7169" width="10.85546875" customWidth="1"/>
    <col min="7170" max="7170" width="17.5703125" customWidth="1"/>
    <col min="7171" max="7172" width="17.140625" customWidth="1"/>
    <col min="7421" max="7421" width="22.28515625" customWidth="1"/>
    <col min="7422" max="7422" width="18.42578125" customWidth="1"/>
    <col min="7423" max="7423" width="35.28515625" customWidth="1"/>
    <col min="7424" max="7424" width="16" customWidth="1"/>
    <col min="7425" max="7425" width="10.85546875" customWidth="1"/>
    <col min="7426" max="7426" width="17.5703125" customWidth="1"/>
    <col min="7427" max="7428" width="17.140625" customWidth="1"/>
    <col min="7677" max="7677" width="22.28515625" customWidth="1"/>
    <col min="7678" max="7678" width="18.42578125" customWidth="1"/>
    <col min="7679" max="7679" width="35.28515625" customWidth="1"/>
    <col min="7680" max="7680" width="16" customWidth="1"/>
    <col min="7681" max="7681" width="10.85546875" customWidth="1"/>
    <col min="7682" max="7682" width="17.5703125" customWidth="1"/>
    <col min="7683" max="7684" width="17.140625" customWidth="1"/>
    <col min="7933" max="7933" width="22.28515625" customWidth="1"/>
    <col min="7934" max="7934" width="18.42578125" customWidth="1"/>
    <col min="7935" max="7935" width="35.28515625" customWidth="1"/>
    <col min="7936" max="7936" width="16" customWidth="1"/>
    <col min="7937" max="7937" width="10.85546875" customWidth="1"/>
    <col min="7938" max="7938" width="17.5703125" customWidth="1"/>
    <col min="7939" max="7940" width="17.140625" customWidth="1"/>
    <col min="8189" max="8189" width="22.28515625" customWidth="1"/>
    <col min="8190" max="8190" width="18.42578125" customWidth="1"/>
    <col min="8191" max="8191" width="35.28515625" customWidth="1"/>
    <col min="8192" max="8192" width="16" customWidth="1"/>
    <col min="8193" max="8193" width="10.85546875" customWidth="1"/>
    <col min="8194" max="8194" width="17.5703125" customWidth="1"/>
    <col min="8195" max="8196" width="17.140625" customWidth="1"/>
    <col min="8445" max="8445" width="22.28515625" customWidth="1"/>
    <col min="8446" max="8446" width="18.42578125" customWidth="1"/>
    <col min="8447" max="8447" width="35.28515625" customWidth="1"/>
    <col min="8448" max="8448" width="16" customWidth="1"/>
    <col min="8449" max="8449" width="10.85546875" customWidth="1"/>
    <col min="8450" max="8450" width="17.5703125" customWidth="1"/>
    <col min="8451" max="8452" width="17.140625" customWidth="1"/>
    <col min="8701" max="8701" width="22.28515625" customWidth="1"/>
    <col min="8702" max="8702" width="18.42578125" customWidth="1"/>
    <col min="8703" max="8703" width="35.28515625" customWidth="1"/>
    <col min="8704" max="8704" width="16" customWidth="1"/>
    <col min="8705" max="8705" width="10.85546875" customWidth="1"/>
    <col min="8706" max="8706" width="17.5703125" customWidth="1"/>
    <col min="8707" max="8708" width="17.140625" customWidth="1"/>
    <col min="8957" max="8957" width="22.28515625" customWidth="1"/>
    <col min="8958" max="8958" width="18.42578125" customWidth="1"/>
    <col min="8959" max="8959" width="35.28515625" customWidth="1"/>
    <col min="8960" max="8960" width="16" customWidth="1"/>
    <col min="8961" max="8961" width="10.85546875" customWidth="1"/>
    <col min="8962" max="8962" width="17.5703125" customWidth="1"/>
    <col min="8963" max="8964" width="17.140625" customWidth="1"/>
    <col min="9213" max="9213" width="22.28515625" customWidth="1"/>
    <col min="9214" max="9214" width="18.42578125" customWidth="1"/>
    <col min="9215" max="9215" width="35.28515625" customWidth="1"/>
    <col min="9216" max="9216" width="16" customWidth="1"/>
    <col min="9217" max="9217" width="10.85546875" customWidth="1"/>
    <col min="9218" max="9218" width="17.5703125" customWidth="1"/>
    <col min="9219" max="9220" width="17.140625" customWidth="1"/>
    <col min="9469" max="9469" width="22.28515625" customWidth="1"/>
    <col min="9470" max="9470" width="18.42578125" customWidth="1"/>
    <col min="9471" max="9471" width="35.28515625" customWidth="1"/>
    <col min="9472" max="9472" width="16" customWidth="1"/>
    <col min="9473" max="9473" width="10.85546875" customWidth="1"/>
    <col min="9474" max="9474" width="17.5703125" customWidth="1"/>
    <col min="9475" max="9476" width="17.140625" customWidth="1"/>
    <col min="9725" max="9725" width="22.28515625" customWidth="1"/>
    <col min="9726" max="9726" width="18.42578125" customWidth="1"/>
    <col min="9727" max="9727" width="35.28515625" customWidth="1"/>
    <col min="9728" max="9728" width="16" customWidth="1"/>
    <col min="9729" max="9729" width="10.85546875" customWidth="1"/>
    <col min="9730" max="9730" width="17.5703125" customWidth="1"/>
    <col min="9731" max="9732" width="17.140625" customWidth="1"/>
    <col min="9981" max="9981" width="22.28515625" customWidth="1"/>
    <col min="9982" max="9982" width="18.42578125" customWidth="1"/>
    <col min="9983" max="9983" width="35.28515625" customWidth="1"/>
    <col min="9984" max="9984" width="16" customWidth="1"/>
    <col min="9985" max="9985" width="10.85546875" customWidth="1"/>
    <col min="9986" max="9986" width="17.5703125" customWidth="1"/>
    <col min="9987" max="9988" width="17.140625" customWidth="1"/>
    <col min="10237" max="10237" width="22.28515625" customWidth="1"/>
    <col min="10238" max="10238" width="18.42578125" customWidth="1"/>
    <col min="10239" max="10239" width="35.28515625" customWidth="1"/>
    <col min="10240" max="10240" width="16" customWidth="1"/>
    <col min="10241" max="10241" width="10.85546875" customWidth="1"/>
    <col min="10242" max="10242" width="17.5703125" customWidth="1"/>
    <col min="10243" max="10244" width="17.140625" customWidth="1"/>
    <col min="10493" max="10493" width="22.28515625" customWidth="1"/>
    <col min="10494" max="10494" width="18.42578125" customWidth="1"/>
    <col min="10495" max="10495" width="35.28515625" customWidth="1"/>
    <col min="10496" max="10496" width="16" customWidth="1"/>
    <col min="10497" max="10497" width="10.85546875" customWidth="1"/>
    <col min="10498" max="10498" width="17.5703125" customWidth="1"/>
    <col min="10499" max="10500" width="17.140625" customWidth="1"/>
    <col min="10749" max="10749" width="22.28515625" customWidth="1"/>
    <col min="10750" max="10750" width="18.42578125" customWidth="1"/>
    <col min="10751" max="10751" width="35.28515625" customWidth="1"/>
    <col min="10752" max="10752" width="16" customWidth="1"/>
    <col min="10753" max="10753" width="10.85546875" customWidth="1"/>
    <col min="10754" max="10754" width="17.5703125" customWidth="1"/>
    <col min="10755" max="10756" width="17.140625" customWidth="1"/>
    <col min="11005" max="11005" width="22.28515625" customWidth="1"/>
    <col min="11006" max="11006" width="18.42578125" customWidth="1"/>
    <col min="11007" max="11007" width="35.28515625" customWidth="1"/>
    <col min="11008" max="11008" width="16" customWidth="1"/>
    <col min="11009" max="11009" width="10.85546875" customWidth="1"/>
    <col min="11010" max="11010" width="17.5703125" customWidth="1"/>
    <col min="11011" max="11012" width="17.140625" customWidth="1"/>
    <col min="11261" max="11261" width="22.28515625" customWidth="1"/>
    <col min="11262" max="11262" width="18.42578125" customWidth="1"/>
    <col min="11263" max="11263" width="35.28515625" customWidth="1"/>
    <col min="11264" max="11264" width="16" customWidth="1"/>
    <col min="11265" max="11265" width="10.85546875" customWidth="1"/>
    <col min="11266" max="11266" width="17.5703125" customWidth="1"/>
    <col min="11267" max="11268" width="17.140625" customWidth="1"/>
    <col min="11517" max="11517" width="22.28515625" customWidth="1"/>
    <col min="11518" max="11518" width="18.42578125" customWidth="1"/>
    <col min="11519" max="11519" width="35.28515625" customWidth="1"/>
    <col min="11520" max="11520" width="16" customWidth="1"/>
    <col min="11521" max="11521" width="10.85546875" customWidth="1"/>
    <col min="11522" max="11522" width="17.5703125" customWidth="1"/>
    <col min="11523" max="11524" width="17.140625" customWidth="1"/>
    <col min="11773" max="11773" width="22.28515625" customWidth="1"/>
    <col min="11774" max="11774" width="18.42578125" customWidth="1"/>
    <col min="11775" max="11775" width="35.28515625" customWidth="1"/>
    <col min="11776" max="11776" width="16" customWidth="1"/>
    <col min="11777" max="11777" width="10.85546875" customWidth="1"/>
    <col min="11778" max="11778" width="17.5703125" customWidth="1"/>
    <col min="11779" max="11780" width="17.140625" customWidth="1"/>
    <col min="12029" max="12029" width="22.28515625" customWidth="1"/>
    <col min="12030" max="12030" width="18.42578125" customWidth="1"/>
    <col min="12031" max="12031" width="35.28515625" customWidth="1"/>
    <col min="12032" max="12032" width="16" customWidth="1"/>
    <col min="12033" max="12033" width="10.85546875" customWidth="1"/>
    <col min="12034" max="12034" width="17.5703125" customWidth="1"/>
    <col min="12035" max="12036" width="17.140625" customWidth="1"/>
    <col min="12285" max="12285" width="22.28515625" customWidth="1"/>
    <col min="12286" max="12286" width="18.42578125" customWidth="1"/>
    <col min="12287" max="12287" width="35.28515625" customWidth="1"/>
    <col min="12288" max="12288" width="16" customWidth="1"/>
    <col min="12289" max="12289" width="10.85546875" customWidth="1"/>
    <col min="12290" max="12290" width="17.5703125" customWidth="1"/>
    <col min="12291" max="12292" width="17.140625" customWidth="1"/>
    <col min="12541" max="12541" width="22.28515625" customWidth="1"/>
    <col min="12542" max="12542" width="18.42578125" customWidth="1"/>
    <col min="12543" max="12543" width="35.28515625" customWidth="1"/>
    <col min="12544" max="12544" width="16" customWidth="1"/>
    <col min="12545" max="12545" width="10.85546875" customWidth="1"/>
    <col min="12546" max="12546" width="17.5703125" customWidth="1"/>
    <col min="12547" max="12548" width="17.140625" customWidth="1"/>
    <col min="12797" max="12797" width="22.28515625" customWidth="1"/>
    <col min="12798" max="12798" width="18.42578125" customWidth="1"/>
    <col min="12799" max="12799" width="35.28515625" customWidth="1"/>
    <col min="12800" max="12800" width="16" customWidth="1"/>
    <col min="12801" max="12801" width="10.85546875" customWidth="1"/>
    <col min="12802" max="12802" width="17.5703125" customWidth="1"/>
    <col min="12803" max="12804" width="17.140625" customWidth="1"/>
    <col min="13053" max="13053" width="22.28515625" customWidth="1"/>
    <col min="13054" max="13054" width="18.42578125" customWidth="1"/>
    <col min="13055" max="13055" width="35.28515625" customWidth="1"/>
    <col min="13056" max="13056" width="16" customWidth="1"/>
    <col min="13057" max="13057" width="10.85546875" customWidth="1"/>
    <col min="13058" max="13058" width="17.5703125" customWidth="1"/>
    <col min="13059" max="13060" width="17.140625" customWidth="1"/>
    <col min="13309" max="13309" width="22.28515625" customWidth="1"/>
    <col min="13310" max="13310" width="18.42578125" customWidth="1"/>
    <col min="13311" max="13311" width="35.28515625" customWidth="1"/>
    <col min="13312" max="13312" width="16" customWidth="1"/>
    <col min="13313" max="13313" width="10.85546875" customWidth="1"/>
    <col min="13314" max="13314" width="17.5703125" customWidth="1"/>
    <col min="13315" max="13316" width="17.140625" customWidth="1"/>
    <col min="13565" max="13565" width="22.28515625" customWidth="1"/>
    <col min="13566" max="13566" width="18.42578125" customWidth="1"/>
    <col min="13567" max="13567" width="35.28515625" customWidth="1"/>
    <col min="13568" max="13568" width="16" customWidth="1"/>
    <col min="13569" max="13569" width="10.85546875" customWidth="1"/>
    <col min="13570" max="13570" width="17.5703125" customWidth="1"/>
    <col min="13571" max="13572" width="17.140625" customWidth="1"/>
    <col min="13821" max="13821" width="22.28515625" customWidth="1"/>
    <col min="13822" max="13822" width="18.42578125" customWidth="1"/>
    <col min="13823" max="13823" width="35.28515625" customWidth="1"/>
    <col min="13824" max="13824" width="16" customWidth="1"/>
    <col min="13825" max="13825" width="10.85546875" customWidth="1"/>
    <col min="13826" max="13826" width="17.5703125" customWidth="1"/>
    <col min="13827" max="13828" width="17.140625" customWidth="1"/>
    <col min="14077" max="14077" width="22.28515625" customWidth="1"/>
    <col min="14078" max="14078" width="18.42578125" customWidth="1"/>
    <col min="14079" max="14079" width="35.28515625" customWidth="1"/>
    <col min="14080" max="14080" width="16" customWidth="1"/>
    <col min="14081" max="14081" width="10.85546875" customWidth="1"/>
    <col min="14082" max="14082" width="17.5703125" customWidth="1"/>
    <col min="14083" max="14084" width="17.140625" customWidth="1"/>
    <col min="14333" max="14333" width="22.28515625" customWidth="1"/>
    <col min="14334" max="14334" width="18.42578125" customWidth="1"/>
    <col min="14335" max="14335" width="35.28515625" customWidth="1"/>
    <col min="14336" max="14336" width="16" customWidth="1"/>
    <col min="14337" max="14337" width="10.85546875" customWidth="1"/>
    <col min="14338" max="14338" width="17.5703125" customWidth="1"/>
    <col min="14339" max="14340" width="17.140625" customWidth="1"/>
    <col min="14589" max="14589" width="22.28515625" customWidth="1"/>
    <col min="14590" max="14590" width="18.42578125" customWidth="1"/>
    <col min="14591" max="14591" width="35.28515625" customWidth="1"/>
    <col min="14592" max="14592" width="16" customWidth="1"/>
    <col min="14593" max="14593" width="10.85546875" customWidth="1"/>
    <col min="14594" max="14594" width="17.5703125" customWidth="1"/>
    <col min="14595" max="14596" width="17.140625" customWidth="1"/>
    <col min="14845" max="14845" width="22.28515625" customWidth="1"/>
    <col min="14846" max="14846" width="18.42578125" customWidth="1"/>
    <col min="14847" max="14847" width="35.28515625" customWidth="1"/>
    <col min="14848" max="14848" width="16" customWidth="1"/>
    <col min="14849" max="14849" width="10.85546875" customWidth="1"/>
    <col min="14850" max="14850" width="17.5703125" customWidth="1"/>
    <col min="14851" max="14852" width="17.140625" customWidth="1"/>
    <col min="15101" max="15101" width="22.28515625" customWidth="1"/>
    <col min="15102" max="15102" width="18.42578125" customWidth="1"/>
    <col min="15103" max="15103" width="35.28515625" customWidth="1"/>
    <col min="15104" max="15104" width="16" customWidth="1"/>
    <col min="15105" max="15105" width="10.85546875" customWidth="1"/>
    <col min="15106" max="15106" width="17.5703125" customWidth="1"/>
    <col min="15107" max="15108" width="17.140625" customWidth="1"/>
    <col min="15357" max="15357" width="22.28515625" customWidth="1"/>
    <col min="15358" max="15358" width="18.42578125" customWidth="1"/>
    <col min="15359" max="15359" width="35.28515625" customWidth="1"/>
    <col min="15360" max="15360" width="16" customWidth="1"/>
    <col min="15361" max="15361" width="10.85546875" customWidth="1"/>
    <col min="15362" max="15362" width="17.5703125" customWidth="1"/>
    <col min="15363" max="15364" width="17.140625" customWidth="1"/>
    <col min="15613" max="15613" width="22.28515625" customWidth="1"/>
    <col min="15614" max="15614" width="18.42578125" customWidth="1"/>
    <col min="15615" max="15615" width="35.28515625" customWidth="1"/>
    <col min="15616" max="15616" width="16" customWidth="1"/>
    <col min="15617" max="15617" width="10.85546875" customWidth="1"/>
    <col min="15618" max="15618" width="17.5703125" customWidth="1"/>
    <col min="15619" max="15620" width="17.140625" customWidth="1"/>
    <col min="15869" max="15869" width="22.28515625" customWidth="1"/>
    <col min="15870" max="15870" width="18.42578125" customWidth="1"/>
    <col min="15871" max="15871" width="35.28515625" customWidth="1"/>
    <col min="15872" max="15872" width="16" customWidth="1"/>
    <col min="15873" max="15873" width="10.85546875" customWidth="1"/>
    <col min="15874" max="15874" width="17.5703125" customWidth="1"/>
    <col min="15875" max="15876" width="17.140625" customWidth="1"/>
    <col min="16125" max="16125" width="22.28515625" customWidth="1"/>
    <col min="16126" max="16126" width="18.42578125" customWidth="1"/>
    <col min="16127" max="16127" width="35.28515625" customWidth="1"/>
    <col min="16128" max="16128" width="16" customWidth="1"/>
    <col min="16129" max="16129" width="10.85546875" customWidth="1"/>
    <col min="16130" max="16130" width="17.5703125" customWidth="1"/>
    <col min="16131" max="16132" width="17.140625" customWidth="1"/>
  </cols>
  <sheetData>
    <row r="1" spans="1:8">
      <c r="A1" t="s">
        <v>29</v>
      </c>
    </row>
    <row r="3" spans="1:8" ht="35.1" customHeight="1">
      <c r="A3" s="35" t="s">
        <v>0</v>
      </c>
      <c r="B3" s="35" t="s">
        <v>1</v>
      </c>
      <c r="C3" s="37" t="s">
        <v>2</v>
      </c>
      <c r="D3" s="37" t="s">
        <v>3</v>
      </c>
      <c r="E3" s="37" t="s">
        <v>4</v>
      </c>
      <c r="F3" s="37" t="s">
        <v>5</v>
      </c>
    </row>
    <row r="4" spans="1:8" ht="35.1" customHeight="1">
      <c r="A4" s="35"/>
      <c r="B4" s="36"/>
      <c r="C4" s="39"/>
      <c r="D4" s="39"/>
      <c r="E4" s="38"/>
      <c r="F4" s="38"/>
    </row>
    <row r="5" spans="1:8">
      <c r="A5" s="34" t="s">
        <v>34</v>
      </c>
      <c r="B5" s="23" t="s">
        <v>11</v>
      </c>
      <c r="C5" s="18" t="s">
        <v>105</v>
      </c>
      <c r="D5" s="5">
        <v>1</v>
      </c>
      <c r="E5" s="5">
        <v>16.5</v>
      </c>
      <c r="F5" s="19" t="s">
        <v>27</v>
      </c>
      <c r="G5" s="4"/>
      <c r="H5" s="4"/>
    </row>
    <row r="6" spans="1:8">
      <c r="A6" s="34"/>
      <c r="B6" s="23" t="s">
        <v>9</v>
      </c>
      <c r="C6" s="18" t="s">
        <v>106</v>
      </c>
      <c r="D6" s="5">
        <v>2</v>
      </c>
      <c r="E6" s="5">
        <v>22</v>
      </c>
      <c r="F6" s="19" t="s">
        <v>27</v>
      </c>
      <c r="G6" s="4"/>
      <c r="H6" s="4"/>
    </row>
    <row r="7" spans="1:8">
      <c r="A7" s="34"/>
      <c r="B7" s="23" t="s">
        <v>104</v>
      </c>
      <c r="C7" s="18" t="s">
        <v>106</v>
      </c>
      <c r="D7" s="5">
        <v>1</v>
      </c>
      <c r="E7" s="25" t="s">
        <v>118</v>
      </c>
      <c r="F7" s="19" t="s">
        <v>27</v>
      </c>
      <c r="G7" s="4"/>
      <c r="H7" s="4"/>
    </row>
    <row r="8" spans="1:8">
      <c r="A8" s="34"/>
      <c r="B8" s="23" t="s">
        <v>11</v>
      </c>
      <c r="C8" s="18" t="s">
        <v>107</v>
      </c>
      <c r="D8" s="5">
        <v>2</v>
      </c>
      <c r="E8" s="5">
        <v>11</v>
      </c>
      <c r="F8" s="19" t="s">
        <v>27</v>
      </c>
      <c r="G8" s="4"/>
      <c r="H8" s="4"/>
    </row>
    <row r="9" spans="1:8">
      <c r="A9" s="34"/>
      <c r="B9" s="23" t="s">
        <v>10</v>
      </c>
      <c r="C9" s="18" t="s">
        <v>101</v>
      </c>
      <c r="D9" s="5">
        <v>2</v>
      </c>
      <c r="E9" s="5">
        <v>22</v>
      </c>
      <c r="F9" s="19" t="s">
        <v>27</v>
      </c>
      <c r="G9" s="4"/>
      <c r="H9" s="4"/>
    </row>
    <row r="10" spans="1:8">
      <c r="A10" s="34"/>
      <c r="B10" s="23" t="s">
        <v>12</v>
      </c>
      <c r="C10" s="18" t="s">
        <v>103</v>
      </c>
      <c r="D10" s="5">
        <v>1</v>
      </c>
      <c r="E10" s="5">
        <v>22</v>
      </c>
      <c r="F10" s="19" t="s">
        <v>27</v>
      </c>
      <c r="G10" s="4"/>
      <c r="H10" s="4"/>
    </row>
    <row r="11" spans="1:8">
      <c r="A11" s="34" t="s">
        <v>35</v>
      </c>
      <c r="B11" s="23" t="s">
        <v>11</v>
      </c>
      <c r="C11" s="18" t="s">
        <v>100</v>
      </c>
      <c r="D11" s="5">
        <v>2</v>
      </c>
      <c r="E11" s="5">
        <v>16.5</v>
      </c>
      <c r="F11" s="19" t="s">
        <v>27</v>
      </c>
      <c r="G11" s="4"/>
      <c r="H11" s="4"/>
    </row>
    <row r="12" spans="1:8">
      <c r="A12" s="34"/>
      <c r="B12" s="23" t="s">
        <v>11</v>
      </c>
      <c r="C12" s="18" t="s">
        <v>100</v>
      </c>
      <c r="D12" s="5">
        <v>2</v>
      </c>
      <c r="E12" s="25" t="s">
        <v>116</v>
      </c>
      <c r="F12" s="19" t="s">
        <v>27</v>
      </c>
      <c r="G12" s="4"/>
      <c r="H12" s="4"/>
    </row>
    <row r="13" spans="1:8">
      <c r="A13" s="34" t="s">
        <v>33</v>
      </c>
      <c r="B13" s="23" t="s">
        <v>104</v>
      </c>
      <c r="C13" s="18" t="s">
        <v>102</v>
      </c>
      <c r="D13" s="5">
        <v>2</v>
      </c>
      <c r="E13" s="5">
        <v>22</v>
      </c>
      <c r="F13" s="19" t="s">
        <v>27</v>
      </c>
      <c r="G13" s="4"/>
      <c r="H13" s="4"/>
    </row>
    <row r="14" spans="1:8">
      <c r="A14" s="34"/>
      <c r="B14" s="23" t="s">
        <v>10</v>
      </c>
      <c r="C14" s="18" t="s">
        <v>109</v>
      </c>
      <c r="D14" s="5">
        <v>1</v>
      </c>
      <c r="E14" s="5">
        <v>16</v>
      </c>
      <c r="F14" s="19" t="s">
        <v>27</v>
      </c>
      <c r="G14" s="4"/>
      <c r="H14" s="4"/>
    </row>
    <row r="15" spans="1:8">
      <c r="A15" s="34"/>
      <c r="B15" s="23" t="s">
        <v>9</v>
      </c>
      <c r="C15" s="18" t="s">
        <v>8</v>
      </c>
      <c r="D15" s="5">
        <v>7</v>
      </c>
      <c r="E15" s="5">
        <v>22</v>
      </c>
      <c r="F15" s="19" t="s">
        <v>27</v>
      </c>
      <c r="G15" s="4"/>
      <c r="H15" s="4"/>
    </row>
    <row r="16" spans="1:8">
      <c r="A16" s="34"/>
      <c r="B16" s="23" t="s">
        <v>9</v>
      </c>
      <c r="C16" s="18" t="s">
        <v>110</v>
      </c>
      <c r="D16" s="5">
        <v>1</v>
      </c>
      <c r="E16" s="5">
        <v>11</v>
      </c>
      <c r="F16" s="19" t="s">
        <v>27</v>
      </c>
      <c r="G16" s="4"/>
      <c r="H16" s="4"/>
    </row>
    <row r="17" spans="1:8">
      <c r="A17" s="34"/>
      <c r="B17" s="23" t="s">
        <v>10</v>
      </c>
      <c r="C17" s="18" t="s">
        <v>111</v>
      </c>
      <c r="D17" s="5">
        <v>7</v>
      </c>
      <c r="E17" s="5">
        <v>22</v>
      </c>
      <c r="F17" s="19" t="s">
        <v>27</v>
      </c>
      <c r="G17" s="4"/>
      <c r="H17" s="4"/>
    </row>
    <row r="18" spans="1:8">
      <c r="A18" s="34"/>
      <c r="B18" s="23" t="s">
        <v>12</v>
      </c>
      <c r="C18" s="18" t="s">
        <v>111</v>
      </c>
      <c r="D18" s="5">
        <v>1</v>
      </c>
      <c r="E18" s="5">
        <v>22</v>
      </c>
      <c r="F18" s="19" t="s">
        <v>27</v>
      </c>
      <c r="G18" s="4"/>
      <c r="H18" s="4"/>
    </row>
    <row r="19" spans="1:8">
      <c r="A19" s="34"/>
      <c r="B19" s="23" t="s">
        <v>108</v>
      </c>
      <c r="C19" s="18" t="s">
        <v>111</v>
      </c>
      <c r="D19" s="5">
        <v>1</v>
      </c>
      <c r="E19" s="5">
        <v>22</v>
      </c>
      <c r="F19" s="19" t="s">
        <v>27</v>
      </c>
      <c r="G19" s="4"/>
      <c r="H19" s="4"/>
    </row>
    <row r="20" spans="1:8">
      <c r="A20" s="24"/>
      <c r="B20" s="20" t="s">
        <v>11</v>
      </c>
      <c r="C20" s="20" t="s">
        <v>117</v>
      </c>
      <c r="D20" s="21">
        <v>1</v>
      </c>
      <c r="E20" s="21">
        <f>38/2</f>
        <v>19</v>
      </c>
      <c r="F20" s="22">
        <v>2</v>
      </c>
      <c r="G20" s="4"/>
      <c r="H20" s="4"/>
    </row>
    <row r="21" spans="1:8">
      <c r="A21" s="24"/>
      <c r="B21" s="20" t="s">
        <v>11</v>
      </c>
      <c r="C21" s="20" t="s">
        <v>117</v>
      </c>
      <c r="D21" s="21">
        <v>1</v>
      </c>
      <c r="E21" s="21">
        <f>44/2</f>
        <v>22</v>
      </c>
      <c r="F21" s="22">
        <v>2</v>
      </c>
      <c r="G21" s="4"/>
      <c r="H21" s="4"/>
    </row>
    <row r="22" spans="1:8">
      <c r="A22" s="24"/>
      <c r="B22" s="20" t="s">
        <v>11</v>
      </c>
      <c r="C22" s="20" t="s">
        <v>117</v>
      </c>
      <c r="D22" s="21">
        <v>1</v>
      </c>
      <c r="E22" s="21">
        <v>44</v>
      </c>
      <c r="F22" s="22">
        <v>2</v>
      </c>
      <c r="G22" s="4"/>
      <c r="H22" s="4"/>
    </row>
    <row r="23" spans="1:8">
      <c r="A23" s="34" t="s">
        <v>92</v>
      </c>
      <c r="B23" s="23" t="s">
        <v>11</v>
      </c>
      <c r="C23" s="23" t="s">
        <v>113</v>
      </c>
      <c r="D23" s="5">
        <v>1</v>
      </c>
      <c r="E23" s="5">
        <v>11</v>
      </c>
      <c r="F23" s="19" t="s">
        <v>112</v>
      </c>
      <c r="G23" s="4"/>
      <c r="H23" s="4"/>
    </row>
    <row r="24" spans="1:8">
      <c r="A24" s="34"/>
      <c r="B24" s="23" t="s">
        <v>11</v>
      </c>
      <c r="C24" s="23" t="s">
        <v>114</v>
      </c>
      <c r="D24" s="5">
        <v>1</v>
      </c>
      <c r="E24" s="5">
        <v>11</v>
      </c>
      <c r="F24" s="19">
        <v>8</v>
      </c>
      <c r="G24" s="4"/>
      <c r="H24" s="4"/>
    </row>
    <row r="25" spans="1:8">
      <c r="A25" s="24" t="s">
        <v>34</v>
      </c>
      <c r="B25" s="23" t="s">
        <v>11</v>
      </c>
      <c r="C25" s="23" t="s">
        <v>115</v>
      </c>
      <c r="D25" s="5">
        <v>1</v>
      </c>
      <c r="E25" s="5">
        <v>8</v>
      </c>
      <c r="F25" s="19">
        <v>4</v>
      </c>
      <c r="G25" s="4"/>
      <c r="H25" s="4"/>
    </row>
  </sheetData>
  <mergeCells count="10">
    <mergeCell ref="A23:A24"/>
    <mergeCell ref="A3:A4"/>
    <mergeCell ref="B3:B4"/>
    <mergeCell ref="F3:F4"/>
    <mergeCell ref="C3:C4"/>
    <mergeCell ref="D3:D4"/>
    <mergeCell ref="E3:E4"/>
    <mergeCell ref="A5:A10"/>
    <mergeCell ref="A11:A12"/>
    <mergeCell ref="A13:A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4"/>
  <sheetViews>
    <sheetView zoomScaleNormal="100" workbookViewId="0">
      <selection activeCell="C40" sqref="C40"/>
    </sheetView>
  </sheetViews>
  <sheetFormatPr defaultRowHeight="12.75"/>
  <cols>
    <col min="1" max="1" width="3.42578125" customWidth="1"/>
    <col min="2" max="2" width="22.28515625" customWidth="1"/>
    <col min="3" max="3" width="32.28515625" customWidth="1"/>
    <col min="4" max="4" width="31.140625" customWidth="1"/>
    <col min="5" max="5" width="16" customWidth="1"/>
    <col min="6" max="6" width="10.85546875" customWidth="1"/>
    <col min="7" max="7" width="17.5703125" customWidth="1"/>
    <col min="8" max="8" width="17.140625" customWidth="1"/>
    <col min="251" max="251" width="22.28515625" customWidth="1"/>
    <col min="252" max="252" width="24.7109375" customWidth="1"/>
    <col min="253" max="253" width="31.140625" customWidth="1"/>
    <col min="254" max="254" width="16" customWidth="1"/>
    <col min="255" max="255" width="10.85546875" customWidth="1"/>
    <col min="256" max="256" width="17.5703125" customWidth="1"/>
    <col min="257" max="258" width="17.140625" customWidth="1"/>
    <col min="259" max="259" width="0" hidden="1" customWidth="1"/>
    <col min="260" max="261" width="17.140625" customWidth="1"/>
    <col min="507" max="507" width="22.28515625" customWidth="1"/>
    <col min="508" max="508" width="24.7109375" customWidth="1"/>
    <col min="509" max="509" width="31.140625" customWidth="1"/>
    <col min="510" max="510" width="16" customWidth="1"/>
    <col min="511" max="511" width="10.85546875" customWidth="1"/>
    <col min="512" max="512" width="17.5703125" customWidth="1"/>
    <col min="513" max="514" width="17.140625" customWidth="1"/>
    <col min="515" max="515" width="0" hidden="1" customWidth="1"/>
    <col min="516" max="517" width="17.140625" customWidth="1"/>
    <col min="763" max="763" width="22.28515625" customWidth="1"/>
    <col min="764" max="764" width="24.7109375" customWidth="1"/>
    <col min="765" max="765" width="31.140625" customWidth="1"/>
    <col min="766" max="766" width="16" customWidth="1"/>
    <col min="767" max="767" width="10.85546875" customWidth="1"/>
    <col min="768" max="768" width="17.5703125" customWidth="1"/>
    <col min="769" max="770" width="17.140625" customWidth="1"/>
    <col min="771" max="771" width="0" hidden="1" customWidth="1"/>
    <col min="772" max="773" width="17.140625" customWidth="1"/>
    <col min="1019" max="1019" width="22.28515625" customWidth="1"/>
    <col min="1020" max="1020" width="24.7109375" customWidth="1"/>
    <col min="1021" max="1021" width="31.140625" customWidth="1"/>
    <col min="1022" max="1022" width="16" customWidth="1"/>
    <col min="1023" max="1023" width="10.85546875" customWidth="1"/>
    <col min="1024" max="1024" width="17.5703125" customWidth="1"/>
    <col min="1025" max="1026" width="17.140625" customWidth="1"/>
    <col min="1027" max="1027" width="0" hidden="1" customWidth="1"/>
    <col min="1028" max="1029" width="17.140625" customWidth="1"/>
    <col min="1275" max="1275" width="22.28515625" customWidth="1"/>
    <col min="1276" max="1276" width="24.7109375" customWidth="1"/>
    <col min="1277" max="1277" width="31.140625" customWidth="1"/>
    <col min="1278" max="1278" width="16" customWidth="1"/>
    <col min="1279" max="1279" width="10.85546875" customWidth="1"/>
    <col min="1280" max="1280" width="17.5703125" customWidth="1"/>
    <col min="1281" max="1282" width="17.140625" customWidth="1"/>
    <col min="1283" max="1283" width="0" hidden="1" customWidth="1"/>
    <col min="1284" max="1285" width="17.140625" customWidth="1"/>
    <col min="1531" max="1531" width="22.28515625" customWidth="1"/>
    <col min="1532" max="1532" width="24.7109375" customWidth="1"/>
    <col min="1533" max="1533" width="31.140625" customWidth="1"/>
    <col min="1534" max="1534" width="16" customWidth="1"/>
    <col min="1535" max="1535" width="10.85546875" customWidth="1"/>
    <col min="1536" max="1536" width="17.5703125" customWidth="1"/>
    <col min="1537" max="1538" width="17.140625" customWidth="1"/>
    <col min="1539" max="1539" width="0" hidden="1" customWidth="1"/>
    <col min="1540" max="1541" width="17.140625" customWidth="1"/>
    <col min="1787" max="1787" width="22.28515625" customWidth="1"/>
    <col min="1788" max="1788" width="24.7109375" customWidth="1"/>
    <col min="1789" max="1789" width="31.140625" customWidth="1"/>
    <col min="1790" max="1790" width="16" customWidth="1"/>
    <col min="1791" max="1791" width="10.85546875" customWidth="1"/>
    <col min="1792" max="1792" width="17.5703125" customWidth="1"/>
    <col min="1793" max="1794" width="17.140625" customWidth="1"/>
    <col min="1795" max="1795" width="0" hidden="1" customWidth="1"/>
    <col min="1796" max="1797" width="17.140625" customWidth="1"/>
    <col min="2043" max="2043" width="22.28515625" customWidth="1"/>
    <col min="2044" max="2044" width="24.7109375" customWidth="1"/>
    <col min="2045" max="2045" width="31.140625" customWidth="1"/>
    <col min="2046" max="2046" width="16" customWidth="1"/>
    <col min="2047" max="2047" width="10.85546875" customWidth="1"/>
    <col min="2048" max="2048" width="17.5703125" customWidth="1"/>
    <col min="2049" max="2050" width="17.140625" customWidth="1"/>
    <col min="2051" max="2051" width="0" hidden="1" customWidth="1"/>
    <col min="2052" max="2053" width="17.140625" customWidth="1"/>
    <col min="2299" max="2299" width="22.28515625" customWidth="1"/>
    <col min="2300" max="2300" width="24.7109375" customWidth="1"/>
    <col min="2301" max="2301" width="31.140625" customWidth="1"/>
    <col min="2302" max="2302" width="16" customWidth="1"/>
    <col min="2303" max="2303" width="10.85546875" customWidth="1"/>
    <col min="2304" max="2304" width="17.5703125" customWidth="1"/>
    <col min="2305" max="2306" width="17.140625" customWidth="1"/>
    <col min="2307" max="2307" width="0" hidden="1" customWidth="1"/>
    <col min="2308" max="2309" width="17.140625" customWidth="1"/>
    <col min="2555" max="2555" width="22.28515625" customWidth="1"/>
    <col min="2556" max="2556" width="24.7109375" customWidth="1"/>
    <col min="2557" max="2557" width="31.140625" customWidth="1"/>
    <col min="2558" max="2558" width="16" customWidth="1"/>
    <col min="2559" max="2559" width="10.85546875" customWidth="1"/>
    <col min="2560" max="2560" width="17.5703125" customWidth="1"/>
    <col min="2561" max="2562" width="17.140625" customWidth="1"/>
    <col min="2563" max="2563" width="0" hidden="1" customWidth="1"/>
    <col min="2564" max="2565" width="17.140625" customWidth="1"/>
    <col min="2811" max="2811" width="22.28515625" customWidth="1"/>
    <col min="2812" max="2812" width="24.7109375" customWidth="1"/>
    <col min="2813" max="2813" width="31.140625" customWidth="1"/>
    <col min="2814" max="2814" width="16" customWidth="1"/>
    <col min="2815" max="2815" width="10.85546875" customWidth="1"/>
    <col min="2816" max="2816" width="17.5703125" customWidth="1"/>
    <col min="2817" max="2818" width="17.140625" customWidth="1"/>
    <col min="2819" max="2819" width="0" hidden="1" customWidth="1"/>
    <col min="2820" max="2821" width="17.140625" customWidth="1"/>
    <col min="3067" max="3067" width="22.28515625" customWidth="1"/>
    <col min="3068" max="3068" width="24.7109375" customWidth="1"/>
    <col min="3069" max="3069" width="31.140625" customWidth="1"/>
    <col min="3070" max="3070" width="16" customWidth="1"/>
    <col min="3071" max="3071" width="10.85546875" customWidth="1"/>
    <col min="3072" max="3072" width="17.5703125" customWidth="1"/>
    <col min="3073" max="3074" width="17.140625" customWidth="1"/>
    <col min="3075" max="3075" width="0" hidden="1" customWidth="1"/>
    <col min="3076" max="3077" width="17.140625" customWidth="1"/>
    <col min="3323" max="3323" width="22.28515625" customWidth="1"/>
    <col min="3324" max="3324" width="24.7109375" customWidth="1"/>
    <col min="3325" max="3325" width="31.140625" customWidth="1"/>
    <col min="3326" max="3326" width="16" customWidth="1"/>
    <col min="3327" max="3327" width="10.85546875" customWidth="1"/>
    <col min="3328" max="3328" width="17.5703125" customWidth="1"/>
    <col min="3329" max="3330" width="17.140625" customWidth="1"/>
    <col min="3331" max="3331" width="0" hidden="1" customWidth="1"/>
    <col min="3332" max="3333" width="17.140625" customWidth="1"/>
    <col min="3579" max="3579" width="22.28515625" customWidth="1"/>
    <col min="3580" max="3580" width="24.7109375" customWidth="1"/>
    <col min="3581" max="3581" width="31.140625" customWidth="1"/>
    <col min="3582" max="3582" width="16" customWidth="1"/>
    <col min="3583" max="3583" width="10.85546875" customWidth="1"/>
    <col min="3584" max="3584" width="17.5703125" customWidth="1"/>
    <col min="3585" max="3586" width="17.140625" customWidth="1"/>
    <col min="3587" max="3587" width="0" hidden="1" customWidth="1"/>
    <col min="3588" max="3589" width="17.140625" customWidth="1"/>
    <col min="3835" max="3835" width="22.28515625" customWidth="1"/>
    <col min="3836" max="3836" width="24.7109375" customWidth="1"/>
    <col min="3837" max="3837" width="31.140625" customWidth="1"/>
    <col min="3838" max="3838" width="16" customWidth="1"/>
    <col min="3839" max="3839" width="10.85546875" customWidth="1"/>
    <col min="3840" max="3840" width="17.5703125" customWidth="1"/>
    <col min="3841" max="3842" width="17.140625" customWidth="1"/>
    <col min="3843" max="3843" width="0" hidden="1" customWidth="1"/>
    <col min="3844" max="3845" width="17.140625" customWidth="1"/>
    <col min="4091" max="4091" width="22.28515625" customWidth="1"/>
    <col min="4092" max="4092" width="24.7109375" customWidth="1"/>
    <col min="4093" max="4093" width="31.140625" customWidth="1"/>
    <col min="4094" max="4094" width="16" customWidth="1"/>
    <col min="4095" max="4095" width="10.85546875" customWidth="1"/>
    <col min="4096" max="4096" width="17.5703125" customWidth="1"/>
    <col min="4097" max="4098" width="17.140625" customWidth="1"/>
    <col min="4099" max="4099" width="0" hidden="1" customWidth="1"/>
    <col min="4100" max="4101" width="17.140625" customWidth="1"/>
    <col min="4347" max="4347" width="22.28515625" customWidth="1"/>
    <col min="4348" max="4348" width="24.7109375" customWidth="1"/>
    <col min="4349" max="4349" width="31.140625" customWidth="1"/>
    <col min="4350" max="4350" width="16" customWidth="1"/>
    <col min="4351" max="4351" width="10.85546875" customWidth="1"/>
    <col min="4352" max="4352" width="17.5703125" customWidth="1"/>
    <col min="4353" max="4354" width="17.140625" customWidth="1"/>
    <col min="4355" max="4355" width="0" hidden="1" customWidth="1"/>
    <col min="4356" max="4357" width="17.140625" customWidth="1"/>
    <col min="4603" max="4603" width="22.28515625" customWidth="1"/>
    <col min="4604" max="4604" width="24.7109375" customWidth="1"/>
    <col min="4605" max="4605" width="31.140625" customWidth="1"/>
    <col min="4606" max="4606" width="16" customWidth="1"/>
    <col min="4607" max="4607" width="10.85546875" customWidth="1"/>
    <col min="4608" max="4608" width="17.5703125" customWidth="1"/>
    <col min="4609" max="4610" width="17.140625" customWidth="1"/>
    <col min="4611" max="4611" width="0" hidden="1" customWidth="1"/>
    <col min="4612" max="4613" width="17.140625" customWidth="1"/>
    <col min="4859" max="4859" width="22.28515625" customWidth="1"/>
    <col min="4860" max="4860" width="24.7109375" customWidth="1"/>
    <col min="4861" max="4861" width="31.140625" customWidth="1"/>
    <col min="4862" max="4862" width="16" customWidth="1"/>
    <col min="4863" max="4863" width="10.85546875" customWidth="1"/>
    <col min="4864" max="4864" width="17.5703125" customWidth="1"/>
    <col min="4865" max="4866" width="17.140625" customWidth="1"/>
    <col min="4867" max="4867" width="0" hidden="1" customWidth="1"/>
    <col min="4868" max="4869" width="17.140625" customWidth="1"/>
    <col min="5115" max="5115" width="22.28515625" customWidth="1"/>
    <col min="5116" max="5116" width="24.7109375" customWidth="1"/>
    <col min="5117" max="5117" width="31.140625" customWidth="1"/>
    <col min="5118" max="5118" width="16" customWidth="1"/>
    <col min="5119" max="5119" width="10.85546875" customWidth="1"/>
    <col min="5120" max="5120" width="17.5703125" customWidth="1"/>
    <col min="5121" max="5122" width="17.140625" customWidth="1"/>
    <col min="5123" max="5123" width="0" hidden="1" customWidth="1"/>
    <col min="5124" max="5125" width="17.140625" customWidth="1"/>
    <col min="5371" max="5371" width="22.28515625" customWidth="1"/>
    <col min="5372" max="5372" width="24.7109375" customWidth="1"/>
    <col min="5373" max="5373" width="31.140625" customWidth="1"/>
    <col min="5374" max="5374" width="16" customWidth="1"/>
    <col min="5375" max="5375" width="10.85546875" customWidth="1"/>
    <col min="5376" max="5376" width="17.5703125" customWidth="1"/>
    <col min="5377" max="5378" width="17.140625" customWidth="1"/>
    <col min="5379" max="5379" width="0" hidden="1" customWidth="1"/>
    <col min="5380" max="5381" width="17.140625" customWidth="1"/>
    <col min="5627" max="5627" width="22.28515625" customWidth="1"/>
    <col min="5628" max="5628" width="24.7109375" customWidth="1"/>
    <col min="5629" max="5629" width="31.140625" customWidth="1"/>
    <col min="5630" max="5630" width="16" customWidth="1"/>
    <col min="5631" max="5631" width="10.85546875" customWidth="1"/>
    <col min="5632" max="5632" width="17.5703125" customWidth="1"/>
    <col min="5633" max="5634" width="17.140625" customWidth="1"/>
    <col min="5635" max="5635" width="0" hidden="1" customWidth="1"/>
    <col min="5636" max="5637" width="17.140625" customWidth="1"/>
    <col min="5883" max="5883" width="22.28515625" customWidth="1"/>
    <col min="5884" max="5884" width="24.7109375" customWidth="1"/>
    <col min="5885" max="5885" width="31.140625" customWidth="1"/>
    <col min="5886" max="5886" width="16" customWidth="1"/>
    <col min="5887" max="5887" width="10.85546875" customWidth="1"/>
    <col min="5888" max="5888" width="17.5703125" customWidth="1"/>
    <col min="5889" max="5890" width="17.140625" customWidth="1"/>
    <col min="5891" max="5891" width="0" hidden="1" customWidth="1"/>
    <col min="5892" max="5893" width="17.140625" customWidth="1"/>
    <col min="6139" max="6139" width="22.28515625" customWidth="1"/>
    <col min="6140" max="6140" width="24.7109375" customWidth="1"/>
    <col min="6141" max="6141" width="31.140625" customWidth="1"/>
    <col min="6142" max="6142" width="16" customWidth="1"/>
    <col min="6143" max="6143" width="10.85546875" customWidth="1"/>
    <col min="6144" max="6144" width="17.5703125" customWidth="1"/>
    <col min="6145" max="6146" width="17.140625" customWidth="1"/>
    <col min="6147" max="6147" width="0" hidden="1" customWidth="1"/>
    <col min="6148" max="6149" width="17.140625" customWidth="1"/>
    <col min="6395" max="6395" width="22.28515625" customWidth="1"/>
    <col min="6396" max="6396" width="24.7109375" customWidth="1"/>
    <col min="6397" max="6397" width="31.140625" customWidth="1"/>
    <col min="6398" max="6398" width="16" customWidth="1"/>
    <col min="6399" max="6399" width="10.85546875" customWidth="1"/>
    <col min="6400" max="6400" width="17.5703125" customWidth="1"/>
    <col min="6401" max="6402" width="17.140625" customWidth="1"/>
    <col min="6403" max="6403" width="0" hidden="1" customWidth="1"/>
    <col min="6404" max="6405" width="17.140625" customWidth="1"/>
    <col min="6651" max="6651" width="22.28515625" customWidth="1"/>
    <col min="6652" max="6652" width="24.7109375" customWidth="1"/>
    <col min="6653" max="6653" width="31.140625" customWidth="1"/>
    <col min="6654" max="6654" width="16" customWidth="1"/>
    <col min="6655" max="6655" width="10.85546875" customWidth="1"/>
    <col min="6656" max="6656" width="17.5703125" customWidth="1"/>
    <col min="6657" max="6658" width="17.140625" customWidth="1"/>
    <col min="6659" max="6659" width="0" hidden="1" customWidth="1"/>
    <col min="6660" max="6661" width="17.140625" customWidth="1"/>
    <col min="6907" max="6907" width="22.28515625" customWidth="1"/>
    <col min="6908" max="6908" width="24.7109375" customWidth="1"/>
    <col min="6909" max="6909" width="31.140625" customWidth="1"/>
    <col min="6910" max="6910" width="16" customWidth="1"/>
    <col min="6911" max="6911" width="10.85546875" customWidth="1"/>
    <col min="6912" max="6912" width="17.5703125" customWidth="1"/>
    <col min="6913" max="6914" width="17.140625" customWidth="1"/>
    <col min="6915" max="6915" width="0" hidden="1" customWidth="1"/>
    <col min="6916" max="6917" width="17.140625" customWidth="1"/>
    <col min="7163" max="7163" width="22.28515625" customWidth="1"/>
    <col min="7164" max="7164" width="24.7109375" customWidth="1"/>
    <col min="7165" max="7165" width="31.140625" customWidth="1"/>
    <col min="7166" max="7166" width="16" customWidth="1"/>
    <col min="7167" max="7167" width="10.85546875" customWidth="1"/>
    <col min="7168" max="7168" width="17.5703125" customWidth="1"/>
    <col min="7169" max="7170" width="17.140625" customWidth="1"/>
    <col min="7171" max="7171" width="0" hidden="1" customWidth="1"/>
    <col min="7172" max="7173" width="17.140625" customWidth="1"/>
    <col min="7419" max="7419" width="22.28515625" customWidth="1"/>
    <col min="7420" max="7420" width="24.7109375" customWidth="1"/>
    <col min="7421" max="7421" width="31.140625" customWidth="1"/>
    <col min="7422" max="7422" width="16" customWidth="1"/>
    <col min="7423" max="7423" width="10.85546875" customWidth="1"/>
    <col min="7424" max="7424" width="17.5703125" customWidth="1"/>
    <col min="7425" max="7426" width="17.140625" customWidth="1"/>
    <col min="7427" max="7427" width="0" hidden="1" customWidth="1"/>
    <col min="7428" max="7429" width="17.140625" customWidth="1"/>
    <col min="7675" max="7675" width="22.28515625" customWidth="1"/>
    <col min="7676" max="7676" width="24.7109375" customWidth="1"/>
    <col min="7677" max="7677" width="31.140625" customWidth="1"/>
    <col min="7678" max="7678" width="16" customWidth="1"/>
    <col min="7679" max="7679" width="10.85546875" customWidth="1"/>
    <col min="7680" max="7680" width="17.5703125" customWidth="1"/>
    <col min="7681" max="7682" width="17.140625" customWidth="1"/>
    <col min="7683" max="7683" width="0" hidden="1" customWidth="1"/>
    <col min="7684" max="7685" width="17.140625" customWidth="1"/>
    <col min="7931" max="7931" width="22.28515625" customWidth="1"/>
    <col min="7932" max="7932" width="24.7109375" customWidth="1"/>
    <col min="7933" max="7933" width="31.140625" customWidth="1"/>
    <col min="7934" max="7934" width="16" customWidth="1"/>
    <col min="7935" max="7935" width="10.85546875" customWidth="1"/>
    <col min="7936" max="7936" width="17.5703125" customWidth="1"/>
    <col min="7937" max="7938" width="17.140625" customWidth="1"/>
    <col min="7939" max="7939" width="0" hidden="1" customWidth="1"/>
    <col min="7940" max="7941" width="17.140625" customWidth="1"/>
    <col min="8187" max="8187" width="22.28515625" customWidth="1"/>
    <col min="8188" max="8188" width="24.7109375" customWidth="1"/>
    <col min="8189" max="8189" width="31.140625" customWidth="1"/>
    <col min="8190" max="8190" width="16" customWidth="1"/>
    <col min="8191" max="8191" width="10.85546875" customWidth="1"/>
    <col min="8192" max="8192" width="17.5703125" customWidth="1"/>
    <col min="8193" max="8194" width="17.140625" customWidth="1"/>
    <col min="8195" max="8195" width="0" hidden="1" customWidth="1"/>
    <col min="8196" max="8197" width="17.140625" customWidth="1"/>
    <col min="8443" max="8443" width="22.28515625" customWidth="1"/>
    <col min="8444" max="8444" width="24.7109375" customWidth="1"/>
    <col min="8445" max="8445" width="31.140625" customWidth="1"/>
    <col min="8446" max="8446" width="16" customWidth="1"/>
    <col min="8447" max="8447" width="10.85546875" customWidth="1"/>
    <col min="8448" max="8448" width="17.5703125" customWidth="1"/>
    <col min="8449" max="8450" width="17.140625" customWidth="1"/>
    <col min="8451" max="8451" width="0" hidden="1" customWidth="1"/>
    <col min="8452" max="8453" width="17.140625" customWidth="1"/>
    <col min="8699" max="8699" width="22.28515625" customWidth="1"/>
    <col min="8700" max="8700" width="24.7109375" customWidth="1"/>
    <col min="8701" max="8701" width="31.140625" customWidth="1"/>
    <col min="8702" max="8702" width="16" customWidth="1"/>
    <col min="8703" max="8703" width="10.85546875" customWidth="1"/>
    <col min="8704" max="8704" width="17.5703125" customWidth="1"/>
    <col min="8705" max="8706" width="17.140625" customWidth="1"/>
    <col min="8707" max="8707" width="0" hidden="1" customWidth="1"/>
    <col min="8708" max="8709" width="17.140625" customWidth="1"/>
    <col min="8955" max="8955" width="22.28515625" customWidth="1"/>
    <col min="8956" max="8956" width="24.7109375" customWidth="1"/>
    <col min="8957" max="8957" width="31.140625" customWidth="1"/>
    <col min="8958" max="8958" width="16" customWidth="1"/>
    <col min="8959" max="8959" width="10.85546875" customWidth="1"/>
    <col min="8960" max="8960" width="17.5703125" customWidth="1"/>
    <col min="8961" max="8962" width="17.140625" customWidth="1"/>
    <col min="8963" max="8963" width="0" hidden="1" customWidth="1"/>
    <col min="8964" max="8965" width="17.140625" customWidth="1"/>
    <col min="9211" max="9211" width="22.28515625" customWidth="1"/>
    <col min="9212" max="9212" width="24.7109375" customWidth="1"/>
    <col min="9213" max="9213" width="31.140625" customWidth="1"/>
    <col min="9214" max="9214" width="16" customWidth="1"/>
    <col min="9215" max="9215" width="10.85546875" customWidth="1"/>
    <col min="9216" max="9216" width="17.5703125" customWidth="1"/>
    <col min="9217" max="9218" width="17.140625" customWidth="1"/>
    <col min="9219" max="9219" width="0" hidden="1" customWidth="1"/>
    <col min="9220" max="9221" width="17.140625" customWidth="1"/>
    <col min="9467" max="9467" width="22.28515625" customWidth="1"/>
    <col min="9468" max="9468" width="24.7109375" customWidth="1"/>
    <col min="9469" max="9469" width="31.140625" customWidth="1"/>
    <col min="9470" max="9470" width="16" customWidth="1"/>
    <col min="9471" max="9471" width="10.85546875" customWidth="1"/>
    <col min="9472" max="9472" width="17.5703125" customWidth="1"/>
    <col min="9473" max="9474" width="17.140625" customWidth="1"/>
    <col min="9475" max="9475" width="0" hidden="1" customWidth="1"/>
    <col min="9476" max="9477" width="17.140625" customWidth="1"/>
    <col min="9723" max="9723" width="22.28515625" customWidth="1"/>
    <col min="9724" max="9724" width="24.7109375" customWidth="1"/>
    <col min="9725" max="9725" width="31.140625" customWidth="1"/>
    <col min="9726" max="9726" width="16" customWidth="1"/>
    <col min="9727" max="9727" width="10.85546875" customWidth="1"/>
    <col min="9728" max="9728" width="17.5703125" customWidth="1"/>
    <col min="9729" max="9730" width="17.140625" customWidth="1"/>
    <col min="9731" max="9731" width="0" hidden="1" customWidth="1"/>
    <col min="9732" max="9733" width="17.140625" customWidth="1"/>
    <col min="9979" max="9979" width="22.28515625" customWidth="1"/>
    <col min="9980" max="9980" width="24.7109375" customWidth="1"/>
    <col min="9981" max="9981" width="31.140625" customWidth="1"/>
    <col min="9982" max="9982" width="16" customWidth="1"/>
    <col min="9983" max="9983" width="10.85546875" customWidth="1"/>
    <col min="9984" max="9984" width="17.5703125" customWidth="1"/>
    <col min="9985" max="9986" width="17.140625" customWidth="1"/>
    <col min="9987" max="9987" width="0" hidden="1" customWidth="1"/>
    <col min="9988" max="9989" width="17.140625" customWidth="1"/>
    <col min="10235" max="10235" width="22.28515625" customWidth="1"/>
    <col min="10236" max="10236" width="24.7109375" customWidth="1"/>
    <col min="10237" max="10237" width="31.140625" customWidth="1"/>
    <col min="10238" max="10238" width="16" customWidth="1"/>
    <col min="10239" max="10239" width="10.85546875" customWidth="1"/>
    <col min="10240" max="10240" width="17.5703125" customWidth="1"/>
    <col min="10241" max="10242" width="17.140625" customWidth="1"/>
    <col min="10243" max="10243" width="0" hidden="1" customWidth="1"/>
    <col min="10244" max="10245" width="17.140625" customWidth="1"/>
    <col min="10491" max="10491" width="22.28515625" customWidth="1"/>
    <col min="10492" max="10492" width="24.7109375" customWidth="1"/>
    <col min="10493" max="10493" width="31.140625" customWidth="1"/>
    <col min="10494" max="10494" width="16" customWidth="1"/>
    <col min="10495" max="10495" width="10.85546875" customWidth="1"/>
    <col min="10496" max="10496" width="17.5703125" customWidth="1"/>
    <col min="10497" max="10498" width="17.140625" customWidth="1"/>
    <col min="10499" max="10499" width="0" hidden="1" customWidth="1"/>
    <col min="10500" max="10501" width="17.140625" customWidth="1"/>
    <col min="10747" max="10747" width="22.28515625" customWidth="1"/>
    <col min="10748" max="10748" width="24.7109375" customWidth="1"/>
    <col min="10749" max="10749" width="31.140625" customWidth="1"/>
    <col min="10750" max="10750" width="16" customWidth="1"/>
    <col min="10751" max="10751" width="10.85546875" customWidth="1"/>
    <col min="10752" max="10752" width="17.5703125" customWidth="1"/>
    <col min="10753" max="10754" width="17.140625" customWidth="1"/>
    <col min="10755" max="10755" width="0" hidden="1" customWidth="1"/>
    <col min="10756" max="10757" width="17.140625" customWidth="1"/>
    <col min="11003" max="11003" width="22.28515625" customWidth="1"/>
    <col min="11004" max="11004" width="24.7109375" customWidth="1"/>
    <col min="11005" max="11005" width="31.140625" customWidth="1"/>
    <col min="11006" max="11006" width="16" customWidth="1"/>
    <col min="11007" max="11007" width="10.85546875" customWidth="1"/>
    <col min="11008" max="11008" width="17.5703125" customWidth="1"/>
    <col min="11009" max="11010" width="17.140625" customWidth="1"/>
    <col min="11011" max="11011" width="0" hidden="1" customWidth="1"/>
    <col min="11012" max="11013" width="17.140625" customWidth="1"/>
    <col min="11259" max="11259" width="22.28515625" customWidth="1"/>
    <col min="11260" max="11260" width="24.7109375" customWidth="1"/>
    <col min="11261" max="11261" width="31.140625" customWidth="1"/>
    <col min="11262" max="11262" width="16" customWidth="1"/>
    <col min="11263" max="11263" width="10.85546875" customWidth="1"/>
    <col min="11264" max="11264" width="17.5703125" customWidth="1"/>
    <col min="11265" max="11266" width="17.140625" customWidth="1"/>
    <col min="11267" max="11267" width="0" hidden="1" customWidth="1"/>
    <col min="11268" max="11269" width="17.140625" customWidth="1"/>
    <col min="11515" max="11515" width="22.28515625" customWidth="1"/>
    <col min="11516" max="11516" width="24.7109375" customWidth="1"/>
    <col min="11517" max="11517" width="31.140625" customWidth="1"/>
    <col min="11518" max="11518" width="16" customWidth="1"/>
    <col min="11519" max="11519" width="10.85546875" customWidth="1"/>
    <col min="11520" max="11520" width="17.5703125" customWidth="1"/>
    <col min="11521" max="11522" width="17.140625" customWidth="1"/>
    <col min="11523" max="11523" width="0" hidden="1" customWidth="1"/>
    <col min="11524" max="11525" width="17.140625" customWidth="1"/>
    <col min="11771" max="11771" width="22.28515625" customWidth="1"/>
    <col min="11772" max="11772" width="24.7109375" customWidth="1"/>
    <col min="11773" max="11773" width="31.140625" customWidth="1"/>
    <col min="11774" max="11774" width="16" customWidth="1"/>
    <col min="11775" max="11775" width="10.85546875" customWidth="1"/>
    <col min="11776" max="11776" width="17.5703125" customWidth="1"/>
    <col min="11777" max="11778" width="17.140625" customWidth="1"/>
    <col min="11779" max="11779" width="0" hidden="1" customWidth="1"/>
    <col min="11780" max="11781" width="17.140625" customWidth="1"/>
    <col min="12027" max="12027" width="22.28515625" customWidth="1"/>
    <col min="12028" max="12028" width="24.7109375" customWidth="1"/>
    <col min="12029" max="12029" width="31.140625" customWidth="1"/>
    <col min="12030" max="12030" width="16" customWidth="1"/>
    <col min="12031" max="12031" width="10.85546875" customWidth="1"/>
    <col min="12032" max="12032" width="17.5703125" customWidth="1"/>
    <col min="12033" max="12034" width="17.140625" customWidth="1"/>
    <col min="12035" max="12035" width="0" hidden="1" customWidth="1"/>
    <col min="12036" max="12037" width="17.140625" customWidth="1"/>
    <col min="12283" max="12283" width="22.28515625" customWidth="1"/>
    <col min="12284" max="12284" width="24.7109375" customWidth="1"/>
    <col min="12285" max="12285" width="31.140625" customWidth="1"/>
    <col min="12286" max="12286" width="16" customWidth="1"/>
    <col min="12287" max="12287" width="10.85546875" customWidth="1"/>
    <col min="12288" max="12288" width="17.5703125" customWidth="1"/>
    <col min="12289" max="12290" width="17.140625" customWidth="1"/>
    <col min="12291" max="12291" width="0" hidden="1" customWidth="1"/>
    <col min="12292" max="12293" width="17.140625" customWidth="1"/>
    <col min="12539" max="12539" width="22.28515625" customWidth="1"/>
    <col min="12540" max="12540" width="24.7109375" customWidth="1"/>
    <col min="12541" max="12541" width="31.140625" customWidth="1"/>
    <col min="12542" max="12542" width="16" customWidth="1"/>
    <col min="12543" max="12543" width="10.85546875" customWidth="1"/>
    <col min="12544" max="12544" width="17.5703125" customWidth="1"/>
    <col min="12545" max="12546" width="17.140625" customWidth="1"/>
    <col min="12547" max="12547" width="0" hidden="1" customWidth="1"/>
    <col min="12548" max="12549" width="17.140625" customWidth="1"/>
    <col min="12795" max="12795" width="22.28515625" customWidth="1"/>
    <col min="12796" max="12796" width="24.7109375" customWidth="1"/>
    <col min="12797" max="12797" width="31.140625" customWidth="1"/>
    <col min="12798" max="12798" width="16" customWidth="1"/>
    <col min="12799" max="12799" width="10.85546875" customWidth="1"/>
    <col min="12800" max="12800" width="17.5703125" customWidth="1"/>
    <col min="12801" max="12802" width="17.140625" customWidth="1"/>
    <col min="12803" max="12803" width="0" hidden="1" customWidth="1"/>
    <col min="12804" max="12805" width="17.140625" customWidth="1"/>
    <col min="13051" max="13051" width="22.28515625" customWidth="1"/>
    <col min="13052" max="13052" width="24.7109375" customWidth="1"/>
    <col min="13053" max="13053" width="31.140625" customWidth="1"/>
    <col min="13054" max="13054" width="16" customWidth="1"/>
    <col min="13055" max="13055" width="10.85546875" customWidth="1"/>
    <col min="13056" max="13056" width="17.5703125" customWidth="1"/>
    <col min="13057" max="13058" width="17.140625" customWidth="1"/>
    <col min="13059" max="13059" width="0" hidden="1" customWidth="1"/>
    <col min="13060" max="13061" width="17.140625" customWidth="1"/>
    <col min="13307" max="13307" width="22.28515625" customWidth="1"/>
    <col min="13308" max="13308" width="24.7109375" customWidth="1"/>
    <col min="13309" max="13309" width="31.140625" customWidth="1"/>
    <col min="13310" max="13310" width="16" customWidth="1"/>
    <col min="13311" max="13311" width="10.85546875" customWidth="1"/>
    <col min="13312" max="13312" width="17.5703125" customWidth="1"/>
    <col min="13313" max="13314" width="17.140625" customWidth="1"/>
    <col min="13315" max="13315" width="0" hidden="1" customWidth="1"/>
    <col min="13316" max="13317" width="17.140625" customWidth="1"/>
    <col min="13563" max="13563" width="22.28515625" customWidth="1"/>
    <col min="13564" max="13564" width="24.7109375" customWidth="1"/>
    <col min="13565" max="13565" width="31.140625" customWidth="1"/>
    <col min="13566" max="13566" width="16" customWidth="1"/>
    <col min="13567" max="13567" width="10.85546875" customWidth="1"/>
    <col min="13568" max="13568" width="17.5703125" customWidth="1"/>
    <col min="13569" max="13570" width="17.140625" customWidth="1"/>
    <col min="13571" max="13571" width="0" hidden="1" customWidth="1"/>
    <col min="13572" max="13573" width="17.140625" customWidth="1"/>
    <col min="13819" max="13819" width="22.28515625" customWidth="1"/>
    <col min="13820" max="13820" width="24.7109375" customWidth="1"/>
    <col min="13821" max="13821" width="31.140625" customWidth="1"/>
    <col min="13822" max="13822" width="16" customWidth="1"/>
    <col min="13823" max="13823" width="10.85546875" customWidth="1"/>
    <col min="13824" max="13824" width="17.5703125" customWidth="1"/>
    <col min="13825" max="13826" width="17.140625" customWidth="1"/>
    <col min="13827" max="13827" width="0" hidden="1" customWidth="1"/>
    <col min="13828" max="13829" width="17.140625" customWidth="1"/>
    <col min="14075" max="14075" width="22.28515625" customWidth="1"/>
    <col min="14076" max="14076" width="24.7109375" customWidth="1"/>
    <col min="14077" max="14077" width="31.140625" customWidth="1"/>
    <col min="14078" max="14078" width="16" customWidth="1"/>
    <col min="14079" max="14079" width="10.85546875" customWidth="1"/>
    <col min="14080" max="14080" width="17.5703125" customWidth="1"/>
    <col min="14081" max="14082" width="17.140625" customWidth="1"/>
    <col min="14083" max="14083" width="0" hidden="1" customWidth="1"/>
    <col min="14084" max="14085" width="17.140625" customWidth="1"/>
    <col min="14331" max="14331" width="22.28515625" customWidth="1"/>
    <col min="14332" max="14332" width="24.7109375" customWidth="1"/>
    <col min="14333" max="14333" width="31.140625" customWidth="1"/>
    <col min="14334" max="14334" width="16" customWidth="1"/>
    <col min="14335" max="14335" width="10.85546875" customWidth="1"/>
    <col min="14336" max="14336" width="17.5703125" customWidth="1"/>
    <col min="14337" max="14338" width="17.140625" customWidth="1"/>
    <col min="14339" max="14339" width="0" hidden="1" customWidth="1"/>
    <col min="14340" max="14341" width="17.140625" customWidth="1"/>
    <col min="14587" max="14587" width="22.28515625" customWidth="1"/>
    <col min="14588" max="14588" width="24.7109375" customWidth="1"/>
    <col min="14589" max="14589" width="31.140625" customWidth="1"/>
    <col min="14590" max="14590" width="16" customWidth="1"/>
    <col min="14591" max="14591" width="10.85546875" customWidth="1"/>
    <col min="14592" max="14592" width="17.5703125" customWidth="1"/>
    <col min="14593" max="14594" width="17.140625" customWidth="1"/>
    <col min="14595" max="14595" width="0" hidden="1" customWidth="1"/>
    <col min="14596" max="14597" width="17.140625" customWidth="1"/>
    <col min="14843" max="14843" width="22.28515625" customWidth="1"/>
    <col min="14844" max="14844" width="24.7109375" customWidth="1"/>
    <col min="14845" max="14845" width="31.140625" customWidth="1"/>
    <col min="14846" max="14846" width="16" customWidth="1"/>
    <col min="14847" max="14847" width="10.85546875" customWidth="1"/>
    <col min="14848" max="14848" width="17.5703125" customWidth="1"/>
    <col min="14849" max="14850" width="17.140625" customWidth="1"/>
    <col min="14851" max="14851" width="0" hidden="1" customWidth="1"/>
    <col min="14852" max="14853" width="17.140625" customWidth="1"/>
    <col min="15099" max="15099" width="22.28515625" customWidth="1"/>
    <col min="15100" max="15100" width="24.7109375" customWidth="1"/>
    <col min="15101" max="15101" width="31.140625" customWidth="1"/>
    <col min="15102" max="15102" width="16" customWidth="1"/>
    <col min="15103" max="15103" width="10.85546875" customWidth="1"/>
    <col min="15104" max="15104" width="17.5703125" customWidth="1"/>
    <col min="15105" max="15106" width="17.140625" customWidth="1"/>
    <col min="15107" max="15107" width="0" hidden="1" customWidth="1"/>
    <col min="15108" max="15109" width="17.140625" customWidth="1"/>
    <col min="15355" max="15355" width="22.28515625" customWidth="1"/>
    <col min="15356" max="15356" width="24.7109375" customWidth="1"/>
    <col min="15357" max="15357" width="31.140625" customWidth="1"/>
    <col min="15358" max="15358" width="16" customWidth="1"/>
    <col min="15359" max="15359" width="10.85546875" customWidth="1"/>
    <col min="15360" max="15360" width="17.5703125" customWidth="1"/>
    <col min="15361" max="15362" width="17.140625" customWidth="1"/>
    <col min="15363" max="15363" width="0" hidden="1" customWidth="1"/>
    <col min="15364" max="15365" width="17.140625" customWidth="1"/>
    <col min="15611" max="15611" width="22.28515625" customWidth="1"/>
    <col min="15612" max="15612" width="24.7109375" customWidth="1"/>
    <col min="15613" max="15613" width="31.140625" customWidth="1"/>
    <col min="15614" max="15614" width="16" customWidth="1"/>
    <col min="15615" max="15615" width="10.85546875" customWidth="1"/>
    <col min="15616" max="15616" width="17.5703125" customWidth="1"/>
    <col min="15617" max="15618" width="17.140625" customWidth="1"/>
    <col min="15619" max="15619" width="0" hidden="1" customWidth="1"/>
    <col min="15620" max="15621" width="17.140625" customWidth="1"/>
    <col min="15867" max="15867" width="22.28515625" customWidth="1"/>
    <col min="15868" max="15868" width="24.7109375" customWidth="1"/>
    <col min="15869" max="15869" width="31.140625" customWidth="1"/>
    <col min="15870" max="15870" width="16" customWidth="1"/>
    <col min="15871" max="15871" width="10.85546875" customWidth="1"/>
    <col min="15872" max="15872" width="17.5703125" customWidth="1"/>
    <col min="15873" max="15874" width="17.140625" customWidth="1"/>
    <col min="15875" max="15875" width="0" hidden="1" customWidth="1"/>
    <col min="15876" max="15877" width="17.140625" customWidth="1"/>
    <col min="16123" max="16123" width="22.28515625" customWidth="1"/>
    <col min="16124" max="16124" width="24.7109375" customWidth="1"/>
    <col min="16125" max="16125" width="31.140625" customWidth="1"/>
    <col min="16126" max="16126" width="16" customWidth="1"/>
    <col min="16127" max="16127" width="10.85546875" customWidth="1"/>
    <col min="16128" max="16128" width="17.5703125" customWidth="1"/>
    <col min="16129" max="16130" width="17.140625" customWidth="1"/>
    <col min="16131" max="16131" width="0" hidden="1" customWidth="1"/>
    <col min="16132" max="16133" width="17.140625" customWidth="1"/>
  </cols>
  <sheetData>
    <row r="1" spans="2:8">
      <c r="B1" s="12" t="s">
        <v>30</v>
      </c>
      <c r="C1" s="1"/>
    </row>
    <row r="3" spans="2:8" ht="12.75" customHeight="1">
      <c r="B3" s="46" t="s">
        <v>0</v>
      </c>
      <c r="C3" s="46" t="s">
        <v>1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</row>
    <row r="4" spans="2:8">
      <c r="B4" s="46"/>
      <c r="C4" s="47"/>
      <c r="D4" s="48"/>
      <c r="E4" s="48"/>
      <c r="F4" s="45"/>
      <c r="G4" s="45"/>
      <c r="H4" s="45"/>
    </row>
    <row r="5" spans="2:8" ht="22.5">
      <c r="B5" s="42" t="s">
        <v>34</v>
      </c>
      <c r="C5" s="6" t="s">
        <v>36</v>
      </c>
      <c r="D5" s="6" t="s">
        <v>37</v>
      </c>
      <c r="E5" s="7">
        <v>1</v>
      </c>
      <c r="F5" s="8">
        <v>22</v>
      </c>
      <c r="G5" s="9" t="s">
        <v>27</v>
      </c>
      <c r="H5" s="10">
        <v>483.87096774193549</v>
      </c>
    </row>
    <row r="6" spans="2:8" ht="56.25">
      <c r="B6" s="42"/>
      <c r="C6" s="6" t="s">
        <v>59</v>
      </c>
      <c r="D6" s="6" t="s">
        <v>37</v>
      </c>
      <c r="E6" s="7">
        <v>2</v>
      </c>
      <c r="F6" s="8">
        <v>22</v>
      </c>
      <c r="G6" s="9" t="s">
        <v>27</v>
      </c>
      <c r="H6" s="10">
        <v>483.87096774193549</v>
      </c>
    </row>
    <row r="7" spans="2:8" ht="22.5">
      <c r="B7" s="42"/>
      <c r="C7" s="27" t="s">
        <v>122</v>
      </c>
      <c r="D7" s="27" t="s">
        <v>37</v>
      </c>
      <c r="E7" s="28">
        <v>1</v>
      </c>
      <c r="F7" s="26">
        <v>22</v>
      </c>
      <c r="G7" s="29" t="s">
        <v>124</v>
      </c>
      <c r="H7" s="30">
        <v>322.58064516129031</v>
      </c>
    </row>
    <row r="8" spans="2:8">
      <c r="B8" s="42"/>
      <c r="C8" s="6" t="s">
        <v>46</v>
      </c>
      <c r="D8" s="6" t="s">
        <v>47</v>
      </c>
      <c r="E8" s="7">
        <v>2</v>
      </c>
      <c r="F8" s="8">
        <v>22</v>
      </c>
      <c r="G8" s="9" t="s">
        <v>27</v>
      </c>
      <c r="H8" s="10">
        <v>322.58064516129031</v>
      </c>
    </row>
    <row r="9" spans="2:8" ht="22.5">
      <c r="B9" s="42"/>
      <c r="C9" s="11" t="s">
        <v>48</v>
      </c>
      <c r="D9" s="6" t="s">
        <v>49</v>
      </c>
      <c r="E9" s="7">
        <v>1</v>
      </c>
      <c r="F9" s="8">
        <v>22</v>
      </c>
      <c r="G9" s="9" t="s">
        <v>27</v>
      </c>
      <c r="H9" s="10">
        <v>193.54838709677421</v>
      </c>
    </row>
    <row r="10" spans="2:8" ht="22.5">
      <c r="B10" s="42"/>
      <c r="C10" s="6" t="s">
        <v>51</v>
      </c>
      <c r="D10" s="6" t="s">
        <v>47</v>
      </c>
      <c r="E10" s="7">
        <v>1</v>
      </c>
      <c r="F10" s="8">
        <v>22</v>
      </c>
      <c r="G10" s="9" t="s">
        <v>27</v>
      </c>
      <c r="H10" s="10">
        <v>322.58064516129031</v>
      </c>
    </row>
    <row r="11" spans="2:8" ht="22.5">
      <c r="B11" s="42"/>
      <c r="C11" s="6" t="s">
        <v>53</v>
      </c>
      <c r="D11" s="6" t="s">
        <v>49</v>
      </c>
      <c r="E11" s="7">
        <v>1</v>
      </c>
      <c r="F11" s="8">
        <v>22</v>
      </c>
      <c r="G11" s="9" t="s">
        <v>27</v>
      </c>
      <c r="H11" s="10">
        <v>145.16129032258064</v>
      </c>
    </row>
    <row r="12" spans="2:8" ht="22.5">
      <c r="B12" s="49" t="s">
        <v>35</v>
      </c>
      <c r="C12" s="6" t="s">
        <v>40</v>
      </c>
      <c r="D12" s="6" t="s">
        <v>41</v>
      </c>
      <c r="E12" s="7">
        <v>1</v>
      </c>
      <c r="F12" s="8"/>
      <c r="G12" s="9" t="s">
        <v>56</v>
      </c>
      <c r="H12" s="10"/>
    </row>
    <row r="13" spans="2:8" ht="22.5">
      <c r="B13" s="50"/>
      <c r="C13" s="6" t="s">
        <v>42</v>
      </c>
      <c r="D13" s="6" t="s">
        <v>43</v>
      </c>
      <c r="E13" s="7">
        <v>1</v>
      </c>
      <c r="F13" s="8"/>
      <c r="G13" s="9" t="s">
        <v>54</v>
      </c>
      <c r="H13" s="10"/>
    </row>
    <row r="14" spans="2:8" ht="33.75">
      <c r="B14" s="50"/>
      <c r="C14" s="6" t="s">
        <v>58</v>
      </c>
      <c r="D14" s="6" t="s">
        <v>41</v>
      </c>
      <c r="E14" s="7">
        <v>1</v>
      </c>
      <c r="F14" s="8">
        <v>22</v>
      </c>
      <c r="G14" s="9" t="s">
        <v>27</v>
      </c>
      <c r="H14" s="10">
        <v>645.16129032258061</v>
      </c>
    </row>
    <row r="15" spans="2:8" ht="22.5">
      <c r="B15" s="50"/>
      <c r="C15" s="6" t="s">
        <v>45</v>
      </c>
      <c r="D15" s="6" t="s">
        <v>41</v>
      </c>
      <c r="E15" s="7">
        <v>1</v>
      </c>
      <c r="F15" s="8"/>
      <c r="G15" s="29" t="s">
        <v>123</v>
      </c>
      <c r="H15" s="10"/>
    </row>
    <row r="16" spans="2:8" ht="22.5">
      <c r="B16" s="50"/>
      <c r="C16" s="11" t="s">
        <v>48</v>
      </c>
      <c r="D16" s="6" t="s">
        <v>41</v>
      </c>
      <c r="E16" s="7">
        <v>1</v>
      </c>
      <c r="F16" s="8"/>
      <c r="G16" s="9" t="s">
        <v>57</v>
      </c>
      <c r="H16" s="10"/>
    </row>
    <row r="17" spans="2:8" ht="22.5">
      <c r="B17" s="51"/>
      <c r="C17" s="27" t="s">
        <v>122</v>
      </c>
      <c r="D17" s="27" t="s">
        <v>41</v>
      </c>
      <c r="E17" s="28">
        <v>1</v>
      </c>
      <c r="F17" s="26"/>
      <c r="G17" s="29" t="s">
        <v>57</v>
      </c>
      <c r="H17" s="10"/>
    </row>
    <row r="18" spans="2:8" ht="22.5">
      <c r="B18" s="49" t="s">
        <v>60</v>
      </c>
      <c r="C18" s="27" t="s">
        <v>38</v>
      </c>
      <c r="D18" s="27" t="s">
        <v>8</v>
      </c>
      <c r="E18" s="7">
        <v>1</v>
      </c>
      <c r="F18" s="8">
        <v>22</v>
      </c>
      <c r="G18" s="9" t="s">
        <v>27</v>
      </c>
      <c r="H18" s="10">
        <v>274.19354838709677</v>
      </c>
    </row>
    <row r="19" spans="2:8">
      <c r="B19" s="50"/>
      <c r="C19" s="27" t="s">
        <v>119</v>
      </c>
      <c r="D19" s="27" t="s">
        <v>8</v>
      </c>
      <c r="E19" s="7">
        <v>1</v>
      </c>
      <c r="F19" s="8">
        <v>22</v>
      </c>
      <c r="G19" s="9" t="s">
        <v>27</v>
      </c>
      <c r="H19" s="10">
        <v>274.19354838709677</v>
      </c>
    </row>
    <row r="20" spans="2:8">
      <c r="B20" s="50"/>
      <c r="C20" s="6" t="s">
        <v>120</v>
      </c>
      <c r="D20" s="6" t="s">
        <v>39</v>
      </c>
      <c r="E20" s="7">
        <v>1</v>
      </c>
      <c r="F20" s="8">
        <v>22</v>
      </c>
      <c r="G20" s="9" t="s">
        <v>27</v>
      </c>
      <c r="H20" s="10">
        <v>274.19354838709677</v>
      </c>
    </row>
    <row r="21" spans="2:8">
      <c r="B21" s="50"/>
      <c r="C21" s="6" t="s">
        <v>44</v>
      </c>
      <c r="D21" s="6" t="s">
        <v>39</v>
      </c>
      <c r="E21" s="7">
        <v>1</v>
      </c>
      <c r="F21" s="8">
        <v>22</v>
      </c>
      <c r="G21" s="9" t="s">
        <v>27</v>
      </c>
      <c r="H21" s="10">
        <v>274.19354838709677</v>
      </c>
    </row>
    <row r="22" spans="2:8">
      <c r="B22" s="50"/>
      <c r="C22" s="6" t="s">
        <v>46</v>
      </c>
      <c r="D22" s="6" t="s">
        <v>39</v>
      </c>
      <c r="E22" s="28">
        <v>2</v>
      </c>
      <c r="F22" s="8">
        <v>22</v>
      </c>
      <c r="G22" s="9" t="s">
        <v>27</v>
      </c>
      <c r="H22" s="10">
        <v>322.58064516129031</v>
      </c>
    </row>
    <row r="23" spans="2:8">
      <c r="B23" s="50"/>
      <c r="C23" s="6" t="s">
        <v>55</v>
      </c>
      <c r="D23" s="6" t="s">
        <v>39</v>
      </c>
      <c r="E23" s="7">
        <v>1</v>
      </c>
      <c r="F23" s="8">
        <v>22</v>
      </c>
      <c r="G23" s="9" t="s">
        <v>27</v>
      </c>
      <c r="H23" s="8">
        <v>322.58064516129031</v>
      </c>
    </row>
    <row r="24" spans="2:8">
      <c r="B24" s="50"/>
      <c r="C24" s="11" t="s">
        <v>50</v>
      </c>
      <c r="D24" s="6" t="s">
        <v>39</v>
      </c>
      <c r="E24" s="7">
        <v>1</v>
      </c>
      <c r="F24" s="8">
        <v>22</v>
      </c>
      <c r="G24" s="9" t="s">
        <v>27</v>
      </c>
      <c r="H24" s="10">
        <v>209.67741935483872</v>
      </c>
    </row>
    <row r="25" spans="2:8" ht="22.5">
      <c r="B25" s="50"/>
      <c r="C25" s="6" t="s">
        <v>51</v>
      </c>
      <c r="D25" s="6" t="s">
        <v>39</v>
      </c>
      <c r="E25" s="7">
        <v>2</v>
      </c>
      <c r="F25" s="8">
        <v>22</v>
      </c>
      <c r="G25" s="9" t="s">
        <v>27</v>
      </c>
      <c r="H25" s="10">
        <v>274.19354838709677</v>
      </c>
    </row>
    <row r="26" spans="2:8" ht="409.6">
      <c r="B26" s="50"/>
      <c r="C26" s="6" t="s">
        <v>52</v>
      </c>
      <c r="D26" s="6" t="s">
        <v>39</v>
      </c>
      <c r="E26" s="7">
        <v>1</v>
      </c>
      <c r="F26" s="8">
        <v>22</v>
      </c>
      <c r="G26" s="9" t="s">
        <v>27</v>
      </c>
      <c r="H26" s="10">
        <v>209.67741935483872</v>
      </c>
    </row>
    <row r="27" spans="2:8" ht="22.5">
      <c r="B27" s="51"/>
      <c r="C27" s="27" t="s">
        <v>122</v>
      </c>
      <c r="D27" s="27" t="s">
        <v>39</v>
      </c>
      <c r="E27" s="28">
        <v>1</v>
      </c>
      <c r="F27" s="26">
        <v>22</v>
      </c>
      <c r="G27" s="29" t="s">
        <v>121</v>
      </c>
      <c r="H27" s="30">
        <v>200</v>
      </c>
    </row>
    <row r="28" spans="2:8" s="4" customFormat="1" ht="409.6">
      <c r="B28" s="43" t="s">
        <v>64</v>
      </c>
      <c r="C28" s="11" t="s">
        <v>7</v>
      </c>
      <c r="D28" s="6" t="s">
        <v>61</v>
      </c>
      <c r="E28" s="7">
        <v>1</v>
      </c>
      <c r="F28" s="26">
        <v>16</v>
      </c>
      <c r="G28" s="9" t="s">
        <v>27</v>
      </c>
      <c r="H28" s="23"/>
    </row>
    <row r="29" spans="2:8" s="4" customFormat="1" ht="409.6">
      <c r="B29" s="43"/>
      <c r="C29" s="11" t="s">
        <v>7</v>
      </c>
      <c r="D29" s="6" t="s">
        <v>62</v>
      </c>
      <c r="E29" s="7">
        <v>1</v>
      </c>
      <c r="F29" s="8">
        <v>22</v>
      </c>
      <c r="G29" s="9" t="s">
        <v>27</v>
      </c>
      <c r="H29" s="23"/>
    </row>
    <row r="30" spans="2:8" s="4" customFormat="1" ht="409.6">
      <c r="B30" s="43"/>
      <c r="C30" s="11" t="s">
        <v>7</v>
      </c>
      <c r="D30" s="6" t="s">
        <v>63</v>
      </c>
      <c r="E30" s="7">
        <v>1</v>
      </c>
      <c r="F30" s="8">
        <v>22</v>
      </c>
      <c r="G30" s="9" t="s">
        <v>27</v>
      </c>
      <c r="H30" s="23"/>
    </row>
    <row r="31" spans="2:8" s="4" customFormat="1" ht="409.6">
      <c r="B31" s="43"/>
      <c r="C31" s="11" t="s">
        <v>7</v>
      </c>
      <c r="D31" s="6" t="s">
        <v>28</v>
      </c>
      <c r="E31" s="7">
        <v>1</v>
      </c>
      <c r="F31" s="8">
        <v>22</v>
      </c>
      <c r="G31" s="9">
        <v>8</v>
      </c>
      <c r="H31" s="23"/>
    </row>
    <row r="32" spans="2:8" s="4" customFormat="1" ht="409.6">
      <c r="B32" s="43"/>
      <c r="C32" s="11" t="s">
        <v>7</v>
      </c>
      <c r="D32" s="6" t="s">
        <v>28</v>
      </c>
      <c r="E32" s="7">
        <v>1</v>
      </c>
      <c r="F32" s="8">
        <v>22</v>
      </c>
      <c r="G32" s="9">
        <v>8</v>
      </c>
      <c r="H32" s="23"/>
    </row>
    <row r="33" spans="2:8" ht="409.6">
      <c r="B33" s="40" t="s">
        <v>125</v>
      </c>
      <c r="C33" s="31" t="s">
        <v>126</v>
      </c>
      <c r="D33" s="27" t="s">
        <v>127</v>
      </c>
      <c r="E33" s="28">
        <v>1</v>
      </c>
      <c r="F33" s="26">
        <v>11</v>
      </c>
      <c r="G33" s="32">
        <f>65/7</f>
        <v>9.2857142857142865</v>
      </c>
      <c r="H33" s="33"/>
    </row>
    <row r="34" spans="2:8" ht="409.6">
      <c r="B34" s="41"/>
      <c r="C34" s="31" t="s">
        <v>128</v>
      </c>
      <c r="D34" s="27" t="s">
        <v>127</v>
      </c>
      <c r="E34" s="28">
        <v>1</v>
      </c>
      <c r="F34" s="26">
        <v>11</v>
      </c>
      <c r="G34" s="32">
        <f>55/6</f>
        <v>9.1666666666666661</v>
      </c>
      <c r="H34" s="33"/>
    </row>
  </sheetData>
  <autoFilter ref="B5:J11"/>
  <mergeCells count="12">
    <mergeCell ref="B33:B34"/>
    <mergeCell ref="B5:B11"/>
    <mergeCell ref="B28:B32"/>
    <mergeCell ref="H3:H4"/>
    <mergeCell ref="B3:B4"/>
    <mergeCell ref="C3:C4"/>
    <mergeCell ref="D3:D4"/>
    <mergeCell ref="E3:E4"/>
    <mergeCell ref="F3:F4"/>
    <mergeCell ref="G3:G4"/>
    <mergeCell ref="B18:B27"/>
    <mergeCell ref="B12:B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9"/>
  <sheetViews>
    <sheetView tabSelected="1" zoomScale="85" zoomScaleNormal="85" workbookViewId="0">
      <selection activeCell="N21" sqref="N21"/>
    </sheetView>
  </sheetViews>
  <sheetFormatPr defaultRowHeight="12"/>
  <cols>
    <col min="1" max="1" width="20.140625" style="2" customWidth="1"/>
    <col min="2" max="2" width="42.28515625" style="2" customWidth="1"/>
    <col min="3" max="3" width="36.28515625" style="2" customWidth="1"/>
    <col min="4" max="4" width="7.5703125" style="2" customWidth="1"/>
    <col min="5" max="5" width="7.28515625" style="2" customWidth="1"/>
    <col min="6" max="6" width="12.28515625" style="2" customWidth="1"/>
    <col min="7" max="7" width="10.7109375" style="2" customWidth="1"/>
    <col min="8" max="248" width="9.140625" style="2"/>
    <col min="249" max="249" width="12" style="2" customWidth="1"/>
    <col min="250" max="250" width="42.28515625" style="2" customWidth="1"/>
    <col min="251" max="251" width="32.7109375" style="2" customWidth="1"/>
    <col min="252" max="252" width="7.5703125" style="2" customWidth="1"/>
    <col min="253" max="253" width="7.28515625" style="2" customWidth="1"/>
    <col min="254" max="254" width="12.28515625" style="2" customWidth="1"/>
    <col min="255" max="255" width="10.7109375" style="2" customWidth="1"/>
    <col min="256" max="258" width="10.42578125" style="2" customWidth="1"/>
    <col min="259" max="259" width="10.28515625" style="2" customWidth="1"/>
    <col min="260" max="260" width="11.7109375" style="2" customWidth="1"/>
    <col min="261" max="261" width="10.28515625" style="2" customWidth="1"/>
    <col min="262" max="504" width="9.140625" style="2"/>
    <col min="505" max="505" width="12" style="2" customWidth="1"/>
    <col min="506" max="506" width="42.28515625" style="2" customWidth="1"/>
    <col min="507" max="507" width="32.7109375" style="2" customWidth="1"/>
    <col min="508" max="508" width="7.5703125" style="2" customWidth="1"/>
    <col min="509" max="509" width="7.28515625" style="2" customWidth="1"/>
    <col min="510" max="510" width="12.28515625" style="2" customWidth="1"/>
    <col min="511" max="511" width="10.7109375" style="2" customWidth="1"/>
    <col min="512" max="514" width="10.42578125" style="2" customWidth="1"/>
    <col min="515" max="515" width="10.28515625" style="2" customWidth="1"/>
    <col min="516" max="516" width="11.7109375" style="2" customWidth="1"/>
    <col min="517" max="517" width="10.28515625" style="2" customWidth="1"/>
    <col min="518" max="760" width="9.140625" style="2"/>
    <col min="761" max="761" width="12" style="2" customWidth="1"/>
    <col min="762" max="762" width="42.28515625" style="2" customWidth="1"/>
    <col min="763" max="763" width="32.7109375" style="2" customWidth="1"/>
    <col min="764" max="764" width="7.5703125" style="2" customWidth="1"/>
    <col min="765" max="765" width="7.28515625" style="2" customWidth="1"/>
    <col min="766" max="766" width="12.28515625" style="2" customWidth="1"/>
    <col min="767" max="767" width="10.7109375" style="2" customWidth="1"/>
    <col min="768" max="770" width="10.42578125" style="2" customWidth="1"/>
    <col min="771" max="771" width="10.28515625" style="2" customWidth="1"/>
    <col min="772" max="772" width="11.7109375" style="2" customWidth="1"/>
    <col min="773" max="773" width="10.28515625" style="2" customWidth="1"/>
    <col min="774" max="1016" width="9.140625" style="2"/>
    <col min="1017" max="1017" width="12" style="2" customWidth="1"/>
    <col min="1018" max="1018" width="42.28515625" style="2" customWidth="1"/>
    <col min="1019" max="1019" width="32.7109375" style="2" customWidth="1"/>
    <col min="1020" max="1020" width="7.5703125" style="2" customWidth="1"/>
    <col min="1021" max="1021" width="7.28515625" style="2" customWidth="1"/>
    <col min="1022" max="1022" width="12.28515625" style="2" customWidth="1"/>
    <col min="1023" max="1023" width="10.7109375" style="2" customWidth="1"/>
    <col min="1024" max="1026" width="10.42578125" style="2" customWidth="1"/>
    <col min="1027" max="1027" width="10.28515625" style="2" customWidth="1"/>
    <col min="1028" max="1028" width="11.7109375" style="2" customWidth="1"/>
    <col min="1029" max="1029" width="10.28515625" style="2" customWidth="1"/>
    <col min="1030" max="1272" width="9.140625" style="2"/>
    <col min="1273" max="1273" width="12" style="2" customWidth="1"/>
    <col min="1274" max="1274" width="42.28515625" style="2" customWidth="1"/>
    <col min="1275" max="1275" width="32.7109375" style="2" customWidth="1"/>
    <col min="1276" max="1276" width="7.5703125" style="2" customWidth="1"/>
    <col min="1277" max="1277" width="7.28515625" style="2" customWidth="1"/>
    <col min="1278" max="1278" width="12.28515625" style="2" customWidth="1"/>
    <col min="1279" max="1279" width="10.7109375" style="2" customWidth="1"/>
    <col min="1280" max="1282" width="10.42578125" style="2" customWidth="1"/>
    <col min="1283" max="1283" width="10.28515625" style="2" customWidth="1"/>
    <col min="1284" max="1284" width="11.7109375" style="2" customWidth="1"/>
    <col min="1285" max="1285" width="10.28515625" style="2" customWidth="1"/>
    <col min="1286" max="1528" width="9.140625" style="2"/>
    <col min="1529" max="1529" width="12" style="2" customWidth="1"/>
    <col min="1530" max="1530" width="42.28515625" style="2" customWidth="1"/>
    <col min="1531" max="1531" width="32.7109375" style="2" customWidth="1"/>
    <col min="1532" max="1532" width="7.5703125" style="2" customWidth="1"/>
    <col min="1533" max="1533" width="7.28515625" style="2" customWidth="1"/>
    <col min="1534" max="1534" width="12.28515625" style="2" customWidth="1"/>
    <col min="1535" max="1535" width="10.7109375" style="2" customWidth="1"/>
    <col min="1536" max="1538" width="10.42578125" style="2" customWidth="1"/>
    <col min="1539" max="1539" width="10.28515625" style="2" customWidth="1"/>
    <col min="1540" max="1540" width="11.7109375" style="2" customWidth="1"/>
    <col min="1541" max="1541" width="10.28515625" style="2" customWidth="1"/>
    <col min="1542" max="1784" width="9.140625" style="2"/>
    <col min="1785" max="1785" width="12" style="2" customWidth="1"/>
    <col min="1786" max="1786" width="42.28515625" style="2" customWidth="1"/>
    <col min="1787" max="1787" width="32.7109375" style="2" customWidth="1"/>
    <col min="1788" max="1788" width="7.5703125" style="2" customWidth="1"/>
    <col min="1789" max="1789" width="7.28515625" style="2" customWidth="1"/>
    <col min="1790" max="1790" width="12.28515625" style="2" customWidth="1"/>
    <col min="1791" max="1791" width="10.7109375" style="2" customWidth="1"/>
    <col min="1792" max="1794" width="10.42578125" style="2" customWidth="1"/>
    <col min="1795" max="1795" width="10.28515625" style="2" customWidth="1"/>
    <col min="1796" max="1796" width="11.7109375" style="2" customWidth="1"/>
    <col min="1797" max="1797" width="10.28515625" style="2" customWidth="1"/>
    <col min="1798" max="2040" width="9.140625" style="2"/>
    <col min="2041" max="2041" width="12" style="2" customWidth="1"/>
    <col min="2042" max="2042" width="42.28515625" style="2" customWidth="1"/>
    <col min="2043" max="2043" width="32.7109375" style="2" customWidth="1"/>
    <col min="2044" max="2044" width="7.5703125" style="2" customWidth="1"/>
    <col min="2045" max="2045" width="7.28515625" style="2" customWidth="1"/>
    <col min="2046" max="2046" width="12.28515625" style="2" customWidth="1"/>
    <col min="2047" max="2047" width="10.7109375" style="2" customWidth="1"/>
    <col min="2048" max="2050" width="10.42578125" style="2" customWidth="1"/>
    <col min="2051" max="2051" width="10.28515625" style="2" customWidth="1"/>
    <col min="2052" max="2052" width="11.7109375" style="2" customWidth="1"/>
    <col min="2053" max="2053" width="10.28515625" style="2" customWidth="1"/>
    <col min="2054" max="2296" width="9.140625" style="2"/>
    <col min="2297" max="2297" width="12" style="2" customWidth="1"/>
    <col min="2298" max="2298" width="42.28515625" style="2" customWidth="1"/>
    <col min="2299" max="2299" width="32.7109375" style="2" customWidth="1"/>
    <col min="2300" max="2300" width="7.5703125" style="2" customWidth="1"/>
    <col min="2301" max="2301" width="7.28515625" style="2" customWidth="1"/>
    <col min="2302" max="2302" width="12.28515625" style="2" customWidth="1"/>
    <col min="2303" max="2303" width="10.7109375" style="2" customWidth="1"/>
    <col min="2304" max="2306" width="10.42578125" style="2" customWidth="1"/>
    <col min="2307" max="2307" width="10.28515625" style="2" customWidth="1"/>
    <col min="2308" max="2308" width="11.7109375" style="2" customWidth="1"/>
    <col min="2309" max="2309" width="10.28515625" style="2" customWidth="1"/>
    <col min="2310" max="2552" width="9.140625" style="2"/>
    <col min="2553" max="2553" width="12" style="2" customWidth="1"/>
    <col min="2554" max="2554" width="42.28515625" style="2" customWidth="1"/>
    <col min="2555" max="2555" width="32.7109375" style="2" customWidth="1"/>
    <col min="2556" max="2556" width="7.5703125" style="2" customWidth="1"/>
    <col min="2557" max="2557" width="7.28515625" style="2" customWidth="1"/>
    <col min="2558" max="2558" width="12.28515625" style="2" customWidth="1"/>
    <col min="2559" max="2559" width="10.7109375" style="2" customWidth="1"/>
    <col min="2560" max="2562" width="10.42578125" style="2" customWidth="1"/>
    <col min="2563" max="2563" width="10.28515625" style="2" customWidth="1"/>
    <col min="2564" max="2564" width="11.7109375" style="2" customWidth="1"/>
    <col min="2565" max="2565" width="10.28515625" style="2" customWidth="1"/>
    <col min="2566" max="2808" width="9.140625" style="2"/>
    <col min="2809" max="2809" width="12" style="2" customWidth="1"/>
    <col min="2810" max="2810" width="42.28515625" style="2" customWidth="1"/>
    <col min="2811" max="2811" width="32.7109375" style="2" customWidth="1"/>
    <col min="2812" max="2812" width="7.5703125" style="2" customWidth="1"/>
    <col min="2813" max="2813" width="7.28515625" style="2" customWidth="1"/>
    <col min="2814" max="2814" width="12.28515625" style="2" customWidth="1"/>
    <col min="2815" max="2815" width="10.7109375" style="2" customWidth="1"/>
    <col min="2816" max="2818" width="10.42578125" style="2" customWidth="1"/>
    <col min="2819" max="2819" width="10.28515625" style="2" customWidth="1"/>
    <col min="2820" max="2820" width="11.7109375" style="2" customWidth="1"/>
    <col min="2821" max="2821" width="10.28515625" style="2" customWidth="1"/>
    <col min="2822" max="3064" width="9.140625" style="2"/>
    <col min="3065" max="3065" width="12" style="2" customWidth="1"/>
    <col min="3066" max="3066" width="42.28515625" style="2" customWidth="1"/>
    <col min="3067" max="3067" width="32.7109375" style="2" customWidth="1"/>
    <col min="3068" max="3068" width="7.5703125" style="2" customWidth="1"/>
    <col min="3069" max="3069" width="7.28515625" style="2" customWidth="1"/>
    <col min="3070" max="3070" width="12.28515625" style="2" customWidth="1"/>
    <col min="3071" max="3071" width="10.7109375" style="2" customWidth="1"/>
    <col min="3072" max="3074" width="10.42578125" style="2" customWidth="1"/>
    <col min="3075" max="3075" width="10.28515625" style="2" customWidth="1"/>
    <col min="3076" max="3076" width="11.7109375" style="2" customWidth="1"/>
    <col min="3077" max="3077" width="10.28515625" style="2" customWidth="1"/>
    <col min="3078" max="3320" width="9.140625" style="2"/>
    <col min="3321" max="3321" width="12" style="2" customWidth="1"/>
    <col min="3322" max="3322" width="42.28515625" style="2" customWidth="1"/>
    <col min="3323" max="3323" width="32.7109375" style="2" customWidth="1"/>
    <col min="3324" max="3324" width="7.5703125" style="2" customWidth="1"/>
    <col min="3325" max="3325" width="7.28515625" style="2" customWidth="1"/>
    <col min="3326" max="3326" width="12.28515625" style="2" customWidth="1"/>
    <col min="3327" max="3327" width="10.7109375" style="2" customWidth="1"/>
    <col min="3328" max="3330" width="10.42578125" style="2" customWidth="1"/>
    <col min="3331" max="3331" width="10.28515625" style="2" customWidth="1"/>
    <col min="3332" max="3332" width="11.7109375" style="2" customWidth="1"/>
    <col min="3333" max="3333" width="10.28515625" style="2" customWidth="1"/>
    <col min="3334" max="3576" width="9.140625" style="2"/>
    <col min="3577" max="3577" width="12" style="2" customWidth="1"/>
    <col min="3578" max="3578" width="42.28515625" style="2" customWidth="1"/>
    <col min="3579" max="3579" width="32.7109375" style="2" customWidth="1"/>
    <col min="3580" max="3580" width="7.5703125" style="2" customWidth="1"/>
    <col min="3581" max="3581" width="7.28515625" style="2" customWidth="1"/>
    <col min="3582" max="3582" width="12.28515625" style="2" customWidth="1"/>
    <col min="3583" max="3583" width="10.7109375" style="2" customWidth="1"/>
    <col min="3584" max="3586" width="10.42578125" style="2" customWidth="1"/>
    <col min="3587" max="3587" width="10.28515625" style="2" customWidth="1"/>
    <col min="3588" max="3588" width="11.7109375" style="2" customWidth="1"/>
    <col min="3589" max="3589" width="10.28515625" style="2" customWidth="1"/>
    <col min="3590" max="3832" width="9.140625" style="2"/>
    <col min="3833" max="3833" width="12" style="2" customWidth="1"/>
    <col min="3834" max="3834" width="42.28515625" style="2" customWidth="1"/>
    <col min="3835" max="3835" width="32.7109375" style="2" customWidth="1"/>
    <col min="3836" max="3836" width="7.5703125" style="2" customWidth="1"/>
    <col min="3837" max="3837" width="7.28515625" style="2" customWidth="1"/>
    <col min="3838" max="3838" width="12.28515625" style="2" customWidth="1"/>
    <col min="3839" max="3839" width="10.7109375" style="2" customWidth="1"/>
    <col min="3840" max="3842" width="10.42578125" style="2" customWidth="1"/>
    <col min="3843" max="3843" width="10.28515625" style="2" customWidth="1"/>
    <col min="3844" max="3844" width="11.7109375" style="2" customWidth="1"/>
    <col min="3845" max="3845" width="10.28515625" style="2" customWidth="1"/>
    <col min="3846" max="4088" width="9.140625" style="2"/>
    <col min="4089" max="4089" width="12" style="2" customWidth="1"/>
    <col min="4090" max="4090" width="42.28515625" style="2" customWidth="1"/>
    <col min="4091" max="4091" width="32.7109375" style="2" customWidth="1"/>
    <col min="4092" max="4092" width="7.5703125" style="2" customWidth="1"/>
    <col min="4093" max="4093" width="7.28515625" style="2" customWidth="1"/>
    <col min="4094" max="4094" width="12.28515625" style="2" customWidth="1"/>
    <col min="4095" max="4095" width="10.7109375" style="2" customWidth="1"/>
    <col min="4096" max="4098" width="10.42578125" style="2" customWidth="1"/>
    <col min="4099" max="4099" width="10.28515625" style="2" customWidth="1"/>
    <col min="4100" max="4100" width="11.7109375" style="2" customWidth="1"/>
    <col min="4101" max="4101" width="10.28515625" style="2" customWidth="1"/>
    <col min="4102" max="4344" width="9.140625" style="2"/>
    <col min="4345" max="4345" width="12" style="2" customWidth="1"/>
    <col min="4346" max="4346" width="42.28515625" style="2" customWidth="1"/>
    <col min="4347" max="4347" width="32.7109375" style="2" customWidth="1"/>
    <col min="4348" max="4348" width="7.5703125" style="2" customWidth="1"/>
    <col min="4349" max="4349" width="7.28515625" style="2" customWidth="1"/>
    <col min="4350" max="4350" width="12.28515625" style="2" customWidth="1"/>
    <col min="4351" max="4351" width="10.7109375" style="2" customWidth="1"/>
    <col min="4352" max="4354" width="10.42578125" style="2" customWidth="1"/>
    <col min="4355" max="4355" width="10.28515625" style="2" customWidth="1"/>
    <col min="4356" max="4356" width="11.7109375" style="2" customWidth="1"/>
    <col min="4357" max="4357" width="10.28515625" style="2" customWidth="1"/>
    <col min="4358" max="4600" width="9.140625" style="2"/>
    <col min="4601" max="4601" width="12" style="2" customWidth="1"/>
    <col min="4602" max="4602" width="42.28515625" style="2" customWidth="1"/>
    <col min="4603" max="4603" width="32.7109375" style="2" customWidth="1"/>
    <col min="4604" max="4604" width="7.5703125" style="2" customWidth="1"/>
    <col min="4605" max="4605" width="7.28515625" style="2" customWidth="1"/>
    <col min="4606" max="4606" width="12.28515625" style="2" customWidth="1"/>
    <col min="4607" max="4607" width="10.7109375" style="2" customWidth="1"/>
    <col min="4608" max="4610" width="10.42578125" style="2" customWidth="1"/>
    <col min="4611" max="4611" width="10.28515625" style="2" customWidth="1"/>
    <col min="4612" max="4612" width="11.7109375" style="2" customWidth="1"/>
    <col min="4613" max="4613" width="10.28515625" style="2" customWidth="1"/>
    <col min="4614" max="4856" width="9.140625" style="2"/>
    <col min="4857" max="4857" width="12" style="2" customWidth="1"/>
    <col min="4858" max="4858" width="42.28515625" style="2" customWidth="1"/>
    <col min="4859" max="4859" width="32.7109375" style="2" customWidth="1"/>
    <col min="4860" max="4860" width="7.5703125" style="2" customWidth="1"/>
    <col min="4861" max="4861" width="7.28515625" style="2" customWidth="1"/>
    <col min="4862" max="4862" width="12.28515625" style="2" customWidth="1"/>
    <col min="4863" max="4863" width="10.7109375" style="2" customWidth="1"/>
    <col min="4864" max="4866" width="10.42578125" style="2" customWidth="1"/>
    <col min="4867" max="4867" width="10.28515625" style="2" customWidth="1"/>
    <col min="4868" max="4868" width="11.7109375" style="2" customWidth="1"/>
    <col min="4869" max="4869" width="10.28515625" style="2" customWidth="1"/>
    <col min="4870" max="5112" width="9.140625" style="2"/>
    <col min="5113" max="5113" width="12" style="2" customWidth="1"/>
    <col min="5114" max="5114" width="42.28515625" style="2" customWidth="1"/>
    <col min="5115" max="5115" width="32.7109375" style="2" customWidth="1"/>
    <col min="5116" max="5116" width="7.5703125" style="2" customWidth="1"/>
    <col min="5117" max="5117" width="7.28515625" style="2" customWidth="1"/>
    <col min="5118" max="5118" width="12.28515625" style="2" customWidth="1"/>
    <col min="5119" max="5119" width="10.7109375" style="2" customWidth="1"/>
    <col min="5120" max="5122" width="10.42578125" style="2" customWidth="1"/>
    <col min="5123" max="5123" width="10.28515625" style="2" customWidth="1"/>
    <col min="5124" max="5124" width="11.7109375" style="2" customWidth="1"/>
    <col min="5125" max="5125" width="10.28515625" style="2" customWidth="1"/>
    <col min="5126" max="5368" width="9.140625" style="2"/>
    <col min="5369" max="5369" width="12" style="2" customWidth="1"/>
    <col min="5370" max="5370" width="42.28515625" style="2" customWidth="1"/>
    <col min="5371" max="5371" width="32.7109375" style="2" customWidth="1"/>
    <col min="5372" max="5372" width="7.5703125" style="2" customWidth="1"/>
    <col min="5373" max="5373" width="7.28515625" style="2" customWidth="1"/>
    <col min="5374" max="5374" width="12.28515625" style="2" customWidth="1"/>
    <col min="5375" max="5375" width="10.7109375" style="2" customWidth="1"/>
    <col min="5376" max="5378" width="10.42578125" style="2" customWidth="1"/>
    <col min="5379" max="5379" width="10.28515625" style="2" customWidth="1"/>
    <col min="5380" max="5380" width="11.7109375" style="2" customWidth="1"/>
    <col min="5381" max="5381" width="10.28515625" style="2" customWidth="1"/>
    <col min="5382" max="5624" width="9.140625" style="2"/>
    <col min="5625" max="5625" width="12" style="2" customWidth="1"/>
    <col min="5626" max="5626" width="42.28515625" style="2" customWidth="1"/>
    <col min="5627" max="5627" width="32.7109375" style="2" customWidth="1"/>
    <col min="5628" max="5628" width="7.5703125" style="2" customWidth="1"/>
    <col min="5629" max="5629" width="7.28515625" style="2" customWidth="1"/>
    <col min="5630" max="5630" width="12.28515625" style="2" customWidth="1"/>
    <col min="5631" max="5631" width="10.7109375" style="2" customWidth="1"/>
    <col min="5632" max="5634" width="10.42578125" style="2" customWidth="1"/>
    <col min="5635" max="5635" width="10.28515625" style="2" customWidth="1"/>
    <col min="5636" max="5636" width="11.7109375" style="2" customWidth="1"/>
    <col min="5637" max="5637" width="10.28515625" style="2" customWidth="1"/>
    <col min="5638" max="5880" width="9.140625" style="2"/>
    <col min="5881" max="5881" width="12" style="2" customWidth="1"/>
    <col min="5882" max="5882" width="42.28515625" style="2" customWidth="1"/>
    <col min="5883" max="5883" width="32.7109375" style="2" customWidth="1"/>
    <col min="5884" max="5884" width="7.5703125" style="2" customWidth="1"/>
    <col min="5885" max="5885" width="7.28515625" style="2" customWidth="1"/>
    <col min="5886" max="5886" width="12.28515625" style="2" customWidth="1"/>
    <col min="5887" max="5887" width="10.7109375" style="2" customWidth="1"/>
    <col min="5888" max="5890" width="10.42578125" style="2" customWidth="1"/>
    <col min="5891" max="5891" width="10.28515625" style="2" customWidth="1"/>
    <col min="5892" max="5892" width="11.7109375" style="2" customWidth="1"/>
    <col min="5893" max="5893" width="10.28515625" style="2" customWidth="1"/>
    <col min="5894" max="6136" width="9.140625" style="2"/>
    <col min="6137" max="6137" width="12" style="2" customWidth="1"/>
    <col min="6138" max="6138" width="42.28515625" style="2" customWidth="1"/>
    <col min="6139" max="6139" width="32.7109375" style="2" customWidth="1"/>
    <col min="6140" max="6140" width="7.5703125" style="2" customWidth="1"/>
    <col min="6141" max="6141" width="7.28515625" style="2" customWidth="1"/>
    <col min="6142" max="6142" width="12.28515625" style="2" customWidth="1"/>
    <col min="6143" max="6143" width="10.7109375" style="2" customWidth="1"/>
    <col min="6144" max="6146" width="10.42578125" style="2" customWidth="1"/>
    <col min="6147" max="6147" width="10.28515625" style="2" customWidth="1"/>
    <col min="6148" max="6148" width="11.7109375" style="2" customWidth="1"/>
    <col min="6149" max="6149" width="10.28515625" style="2" customWidth="1"/>
    <col min="6150" max="6392" width="9.140625" style="2"/>
    <col min="6393" max="6393" width="12" style="2" customWidth="1"/>
    <col min="6394" max="6394" width="42.28515625" style="2" customWidth="1"/>
    <col min="6395" max="6395" width="32.7109375" style="2" customWidth="1"/>
    <col min="6396" max="6396" width="7.5703125" style="2" customWidth="1"/>
    <col min="6397" max="6397" width="7.28515625" style="2" customWidth="1"/>
    <col min="6398" max="6398" width="12.28515625" style="2" customWidth="1"/>
    <col min="6399" max="6399" width="10.7109375" style="2" customWidth="1"/>
    <col min="6400" max="6402" width="10.42578125" style="2" customWidth="1"/>
    <col min="6403" max="6403" width="10.28515625" style="2" customWidth="1"/>
    <col min="6404" max="6404" width="11.7109375" style="2" customWidth="1"/>
    <col min="6405" max="6405" width="10.28515625" style="2" customWidth="1"/>
    <col min="6406" max="6648" width="9.140625" style="2"/>
    <col min="6649" max="6649" width="12" style="2" customWidth="1"/>
    <col min="6650" max="6650" width="42.28515625" style="2" customWidth="1"/>
    <col min="6651" max="6651" width="32.7109375" style="2" customWidth="1"/>
    <col min="6652" max="6652" width="7.5703125" style="2" customWidth="1"/>
    <col min="6653" max="6653" width="7.28515625" style="2" customWidth="1"/>
    <col min="6654" max="6654" width="12.28515625" style="2" customWidth="1"/>
    <col min="6655" max="6655" width="10.7109375" style="2" customWidth="1"/>
    <col min="6656" max="6658" width="10.42578125" style="2" customWidth="1"/>
    <col min="6659" max="6659" width="10.28515625" style="2" customWidth="1"/>
    <col min="6660" max="6660" width="11.7109375" style="2" customWidth="1"/>
    <col min="6661" max="6661" width="10.28515625" style="2" customWidth="1"/>
    <col min="6662" max="6904" width="9.140625" style="2"/>
    <col min="6905" max="6905" width="12" style="2" customWidth="1"/>
    <col min="6906" max="6906" width="42.28515625" style="2" customWidth="1"/>
    <col min="6907" max="6907" width="32.7109375" style="2" customWidth="1"/>
    <col min="6908" max="6908" width="7.5703125" style="2" customWidth="1"/>
    <col min="6909" max="6909" width="7.28515625" style="2" customWidth="1"/>
    <col min="6910" max="6910" width="12.28515625" style="2" customWidth="1"/>
    <col min="6911" max="6911" width="10.7109375" style="2" customWidth="1"/>
    <col min="6912" max="6914" width="10.42578125" style="2" customWidth="1"/>
    <col min="6915" max="6915" width="10.28515625" style="2" customWidth="1"/>
    <col min="6916" max="6916" width="11.7109375" style="2" customWidth="1"/>
    <col min="6917" max="6917" width="10.28515625" style="2" customWidth="1"/>
    <col min="6918" max="7160" width="9.140625" style="2"/>
    <col min="7161" max="7161" width="12" style="2" customWidth="1"/>
    <col min="7162" max="7162" width="42.28515625" style="2" customWidth="1"/>
    <col min="7163" max="7163" width="32.7109375" style="2" customWidth="1"/>
    <col min="7164" max="7164" width="7.5703125" style="2" customWidth="1"/>
    <col min="7165" max="7165" width="7.28515625" style="2" customWidth="1"/>
    <col min="7166" max="7166" width="12.28515625" style="2" customWidth="1"/>
    <col min="7167" max="7167" width="10.7109375" style="2" customWidth="1"/>
    <col min="7168" max="7170" width="10.42578125" style="2" customWidth="1"/>
    <col min="7171" max="7171" width="10.28515625" style="2" customWidth="1"/>
    <col min="7172" max="7172" width="11.7109375" style="2" customWidth="1"/>
    <col min="7173" max="7173" width="10.28515625" style="2" customWidth="1"/>
    <col min="7174" max="7416" width="9.140625" style="2"/>
    <col min="7417" max="7417" width="12" style="2" customWidth="1"/>
    <col min="7418" max="7418" width="42.28515625" style="2" customWidth="1"/>
    <col min="7419" max="7419" width="32.7109375" style="2" customWidth="1"/>
    <col min="7420" max="7420" width="7.5703125" style="2" customWidth="1"/>
    <col min="7421" max="7421" width="7.28515625" style="2" customWidth="1"/>
    <col min="7422" max="7422" width="12.28515625" style="2" customWidth="1"/>
    <col min="7423" max="7423" width="10.7109375" style="2" customWidth="1"/>
    <col min="7424" max="7426" width="10.42578125" style="2" customWidth="1"/>
    <col min="7427" max="7427" width="10.28515625" style="2" customWidth="1"/>
    <col min="7428" max="7428" width="11.7109375" style="2" customWidth="1"/>
    <col min="7429" max="7429" width="10.28515625" style="2" customWidth="1"/>
    <col min="7430" max="7672" width="9.140625" style="2"/>
    <col min="7673" max="7673" width="12" style="2" customWidth="1"/>
    <col min="7674" max="7674" width="42.28515625" style="2" customWidth="1"/>
    <col min="7675" max="7675" width="32.7109375" style="2" customWidth="1"/>
    <col min="7676" max="7676" width="7.5703125" style="2" customWidth="1"/>
    <col min="7677" max="7677" width="7.28515625" style="2" customWidth="1"/>
    <col min="7678" max="7678" width="12.28515625" style="2" customWidth="1"/>
    <col min="7679" max="7679" width="10.7109375" style="2" customWidth="1"/>
    <col min="7680" max="7682" width="10.42578125" style="2" customWidth="1"/>
    <col min="7683" max="7683" width="10.28515625" style="2" customWidth="1"/>
    <col min="7684" max="7684" width="11.7109375" style="2" customWidth="1"/>
    <col min="7685" max="7685" width="10.28515625" style="2" customWidth="1"/>
    <col min="7686" max="7928" width="9.140625" style="2"/>
    <col min="7929" max="7929" width="12" style="2" customWidth="1"/>
    <col min="7930" max="7930" width="42.28515625" style="2" customWidth="1"/>
    <col min="7931" max="7931" width="32.7109375" style="2" customWidth="1"/>
    <col min="7932" max="7932" width="7.5703125" style="2" customWidth="1"/>
    <col min="7933" max="7933" width="7.28515625" style="2" customWidth="1"/>
    <col min="7934" max="7934" width="12.28515625" style="2" customWidth="1"/>
    <col min="7935" max="7935" width="10.7109375" style="2" customWidth="1"/>
    <col min="7936" max="7938" width="10.42578125" style="2" customWidth="1"/>
    <col min="7939" max="7939" width="10.28515625" style="2" customWidth="1"/>
    <col min="7940" max="7940" width="11.7109375" style="2" customWidth="1"/>
    <col min="7941" max="7941" width="10.28515625" style="2" customWidth="1"/>
    <col min="7942" max="8184" width="9.140625" style="2"/>
    <col min="8185" max="8185" width="12" style="2" customWidth="1"/>
    <col min="8186" max="8186" width="42.28515625" style="2" customWidth="1"/>
    <col min="8187" max="8187" width="32.7109375" style="2" customWidth="1"/>
    <col min="8188" max="8188" width="7.5703125" style="2" customWidth="1"/>
    <col min="8189" max="8189" width="7.28515625" style="2" customWidth="1"/>
    <col min="8190" max="8190" width="12.28515625" style="2" customWidth="1"/>
    <col min="8191" max="8191" width="10.7109375" style="2" customWidth="1"/>
    <col min="8192" max="8194" width="10.42578125" style="2" customWidth="1"/>
    <col min="8195" max="8195" width="10.28515625" style="2" customWidth="1"/>
    <col min="8196" max="8196" width="11.7109375" style="2" customWidth="1"/>
    <col min="8197" max="8197" width="10.28515625" style="2" customWidth="1"/>
    <col min="8198" max="8440" width="9.140625" style="2"/>
    <col min="8441" max="8441" width="12" style="2" customWidth="1"/>
    <col min="8442" max="8442" width="42.28515625" style="2" customWidth="1"/>
    <col min="8443" max="8443" width="32.7109375" style="2" customWidth="1"/>
    <col min="8444" max="8444" width="7.5703125" style="2" customWidth="1"/>
    <col min="8445" max="8445" width="7.28515625" style="2" customWidth="1"/>
    <col min="8446" max="8446" width="12.28515625" style="2" customWidth="1"/>
    <col min="8447" max="8447" width="10.7109375" style="2" customWidth="1"/>
    <col min="8448" max="8450" width="10.42578125" style="2" customWidth="1"/>
    <col min="8451" max="8451" width="10.28515625" style="2" customWidth="1"/>
    <col min="8452" max="8452" width="11.7109375" style="2" customWidth="1"/>
    <col min="8453" max="8453" width="10.28515625" style="2" customWidth="1"/>
    <col min="8454" max="8696" width="9.140625" style="2"/>
    <col min="8697" max="8697" width="12" style="2" customWidth="1"/>
    <col min="8698" max="8698" width="42.28515625" style="2" customWidth="1"/>
    <col min="8699" max="8699" width="32.7109375" style="2" customWidth="1"/>
    <col min="8700" max="8700" width="7.5703125" style="2" customWidth="1"/>
    <col min="8701" max="8701" width="7.28515625" style="2" customWidth="1"/>
    <col min="8702" max="8702" width="12.28515625" style="2" customWidth="1"/>
    <col min="8703" max="8703" width="10.7109375" style="2" customWidth="1"/>
    <col min="8704" max="8706" width="10.42578125" style="2" customWidth="1"/>
    <col min="8707" max="8707" width="10.28515625" style="2" customWidth="1"/>
    <col min="8708" max="8708" width="11.7109375" style="2" customWidth="1"/>
    <col min="8709" max="8709" width="10.28515625" style="2" customWidth="1"/>
    <col min="8710" max="8952" width="9.140625" style="2"/>
    <col min="8953" max="8953" width="12" style="2" customWidth="1"/>
    <col min="8954" max="8954" width="42.28515625" style="2" customWidth="1"/>
    <col min="8955" max="8955" width="32.7109375" style="2" customWidth="1"/>
    <col min="8956" max="8956" width="7.5703125" style="2" customWidth="1"/>
    <col min="8957" max="8957" width="7.28515625" style="2" customWidth="1"/>
    <col min="8958" max="8958" width="12.28515625" style="2" customWidth="1"/>
    <col min="8959" max="8959" width="10.7109375" style="2" customWidth="1"/>
    <col min="8960" max="8962" width="10.42578125" style="2" customWidth="1"/>
    <col min="8963" max="8963" width="10.28515625" style="2" customWidth="1"/>
    <col min="8964" max="8964" width="11.7109375" style="2" customWidth="1"/>
    <col min="8965" max="8965" width="10.28515625" style="2" customWidth="1"/>
    <col min="8966" max="9208" width="9.140625" style="2"/>
    <col min="9209" max="9209" width="12" style="2" customWidth="1"/>
    <col min="9210" max="9210" width="42.28515625" style="2" customWidth="1"/>
    <col min="9211" max="9211" width="32.7109375" style="2" customWidth="1"/>
    <col min="9212" max="9212" width="7.5703125" style="2" customWidth="1"/>
    <col min="9213" max="9213" width="7.28515625" style="2" customWidth="1"/>
    <col min="9214" max="9214" width="12.28515625" style="2" customWidth="1"/>
    <col min="9215" max="9215" width="10.7109375" style="2" customWidth="1"/>
    <col min="9216" max="9218" width="10.42578125" style="2" customWidth="1"/>
    <col min="9219" max="9219" width="10.28515625" style="2" customWidth="1"/>
    <col min="9220" max="9220" width="11.7109375" style="2" customWidth="1"/>
    <col min="9221" max="9221" width="10.28515625" style="2" customWidth="1"/>
    <col min="9222" max="9464" width="9.140625" style="2"/>
    <col min="9465" max="9465" width="12" style="2" customWidth="1"/>
    <col min="9466" max="9466" width="42.28515625" style="2" customWidth="1"/>
    <col min="9467" max="9467" width="32.7109375" style="2" customWidth="1"/>
    <col min="9468" max="9468" width="7.5703125" style="2" customWidth="1"/>
    <col min="9469" max="9469" width="7.28515625" style="2" customWidth="1"/>
    <col min="9470" max="9470" width="12.28515625" style="2" customWidth="1"/>
    <col min="9471" max="9471" width="10.7109375" style="2" customWidth="1"/>
    <col min="9472" max="9474" width="10.42578125" style="2" customWidth="1"/>
    <col min="9475" max="9475" width="10.28515625" style="2" customWidth="1"/>
    <col min="9476" max="9476" width="11.7109375" style="2" customWidth="1"/>
    <col min="9477" max="9477" width="10.28515625" style="2" customWidth="1"/>
    <col min="9478" max="9720" width="9.140625" style="2"/>
    <col min="9721" max="9721" width="12" style="2" customWidth="1"/>
    <col min="9722" max="9722" width="42.28515625" style="2" customWidth="1"/>
    <col min="9723" max="9723" width="32.7109375" style="2" customWidth="1"/>
    <col min="9724" max="9724" width="7.5703125" style="2" customWidth="1"/>
    <col min="9725" max="9725" width="7.28515625" style="2" customWidth="1"/>
    <col min="9726" max="9726" width="12.28515625" style="2" customWidth="1"/>
    <col min="9727" max="9727" width="10.7109375" style="2" customWidth="1"/>
    <col min="9728" max="9730" width="10.42578125" style="2" customWidth="1"/>
    <col min="9731" max="9731" width="10.28515625" style="2" customWidth="1"/>
    <col min="9732" max="9732" width="11.7109375" style="2" customWidth="1"/>
    <col min="9733" max="9733" width="10.28515625" style="2" customWidth="1"/>
    <col min="9734" max="9976" width="9.140625" style="2"/>
    <col min="9977" max="9977" width="12" style="2" customWidth="1"/>
    <col min="9978" max="9978" width="42.28515625" style="2" customWidth="1"/>
    <col min="9979" max="9979" width="32.7109375" style="2" customWidth="1"/>
    <col min="9980" max="9980" width="7.5703125" style="2" customWidth="1"/>
    <col min="9981" max="9981" width="7.28515625" style="2" customWidth="1"/>
    <col min="9982" max="9982" width="12.28515625" style="2" customWidth="1"/>
    <col min="9983" max="9983" width="10.7109375" style="2" customWidth="1"/>
    <col min="9984" max="9986" width="10.42578125" style="2" customWidth="1"/>
    <col min="9987" max="9987" width="10.28515625" style="2" customWidth="1"/>
    <col min="9988" max="9988" width="11.7109375" style="2" customWidth="1"/>
    <col min="9989" max="9989" width="10.28515625" style="2" customWidth="1"/>
    <col min="9990" max="10232" width="9.140625" style="2"/>
    <col min="10233" max="10233" width="12" style="2" customWidth="1"/>
    <col min="10234" max="10234" width="42.28515625" style="2" customWidth="1"/>
    <col min="10235" max="10235" width="32.7109375" style="2" customWidth="1"/>
    <col min="10236" max="10236" width="7.5703125" style="2" customWidth="1"/>
    <col min="10237" max="10237" width="7.28515625" style="2" customWidth="1"/>
    <col min="10238" max="10238" width="12.28515625" style="2" customWidth="1"/>
    <col min="10239" max="10239" width="10.7109375" style="2" customWidth="1"/>
    <col min="10240" max="10242" width="10.42578125" style="2" customWidth="1"/>
    <col min="10243" max="10243" width="10.28515625" style="2" customWidth="1"/>
    <col min="10244" max="10244" width="11.7109375" style="2" customWidth="1"/>
    <col min="10245" max="10245" width="10.28515625" style="2" customWidth="1"/>
    <col min="10246" max="10488" width="9.140625" style="2"/>
    <col min="10489" max="10489" width="12" style="2" customWidth="1"/>
    <col min="10490" max="10490" width="42.28515625" style="2" customWidth="1"/>
    <col min="10491" max="10491" width="32.7109375" style="2" customWidth="1"/>
    <col min="10492" max="10492" width="7.5703125" style="2" customWidth="1"/>
    <col min="10493" max="10493" width="7.28515625" style="2" customWidth="1"/>
    <col min="10494" max="10494" width="12.28515625" style="2" customWidth="1"/>
    <col min="10495" max="10495" width="10.7109375" style="2" customWidth="1"/>
    <col min="10496" max="10498" width="10.42578125" style="2" customWidth="1"/>
    <col min="10499" max="10499" width="10.28515625" style="2" customWidth="1"/>
    <col min="10500" max="10500" width="11.7109375" style="2" customWidth="1"/>
    <col min="10501" max="10501" width="10.28515625" style="2" customWidth="1"/>
    <col min="10502" max="10744" width="9.140625" style="2"/>
    <col min="10745" max="10745" width="12" style="2" customWidth="1"/>
    <col min="10746" max="10746" width="42.28515625" style="2" customWidth="1"/>
    <col min="10747" max="10747" width="32.7109375" style="2" customWidth="1"/>
    <col min="10748" max="10748" width="7.5703125" style="2" customWidth="1"/>
    <col min="10749" max="10749" width="7.28515625" style="2" customWidth="1"/>
    <col min="10750" max="10750" width="12.28515625" style="2" customWidth="1"/>
    <col min="10751" max="10751" width="10.7109375" style="2" customWidth="1"/>
    <col min="10752" max="10754" width="10.42578125" style="2" customWidth="1"/>
    <col min="10755" max="10755" width="10.28515625" style="2" customWidth="1"/>
    <col min="10756" max="10756" width="11.7109375" style="2" customWidth="1"/>
    <col min="10757" max="10757" width="10.28515625" style="2" customWidth="1"/>
    <col min="10758" max="11000" width="9.140625" style="2"/>
    <col min="11001" max="11001" width="12" style="2" customWidth="1"/>
    <col min="11002" max="11002" width="42.28515625" style="2" customWidth="1"/>
    <col min="11003" max="11003" width="32.7109375" style="2" customWidth="1"/>
    <col min="11004" max="11004" width="7.5703125" style="2" customWidth="1"/>
    <col min="11005" max="11005" width="7.28515625" style="2" customWidth="1"/>
    <col min="11006" max="11006" width="12.28515625" style="2" customWidth="1"/>
    <col min="11007" max="11007" width="10.7109375" style="2" customWidth="1"/>
    <col min="11008" max="11010" width="10.42578125" style="2" customWidth="1"/>
    <col min="11011" max="11011" width="10.28515625" style="2" customWidth="1"/>
    <col min="11012" max="11012" width="11.7109375" style="2" customWidth="1"/>
    <col min="11013" max="11013" width="10.28515625" style="2" customWidth="1"/>
    <col min="11014" max="11256" width="9.140625" style="2"/>
    <col min="11257" max="11257" width="12" style="2" customWidth="1"/>
    <col min="11258" max="11258" width="42.28515625" style="2" customWidth="1"/>
    <col min="11259" max="11259" width="32.7109375" style="2" customWidth="1"/>
    <col min="11260" max="11260" width="7.5703125" style="2" customWidth="1"/>
    <col min="11261" max="11261" width="7.28515625" style="2" customWidth="1"/>
    <col min="11262" max="11262" width="12.28515625" style="2" customWidth="1"/>
    <col min="11263" max="11263" width="10.7109375" style="2" customWidth="1"/>
    <col min="11264" max="11266" width="10.42578125" style="2" customWidth="1"/>
    <col min="11267" max="11267" width="10.28515625" style="2" customWidth="1"/>
    <col min="11268" max="11268" width="11.7109375" style="2" customWidth="1"/>
    <col min="11269" max="11269" width="10.28515625" style="2" customWidth="1"/>
    <col min="11270" max="11512" width="9.140625" style="2"/>
    <col min="11513" max="11513" width="12" style="2" customWidth="1"/>
    <col min="11514" max="11514" width="42.28515625" style="2" customWidth="1"/>
    <col min="11515" max="11515" width="32.7109375" style="2" customWidth="1"/>
    <col min="11516" max="11516" width="7.5703125" style="2" customWidth="1"/>
    <col min="11517" max="11517" width="7.28515625" style="2" customWidth="1"/>
    <col min="11518" max="11518" width="12.28515625" style="2" customWidth="1"/>
    <col min="11519" max="11519" width="10.7109375" style="2" customWidth="1"/>
    <col min="11520" max="11522" width="10.42578125" style="2" customWidth="1"/>
    <col min="11523" max="11523" width="10.28515625" style="2" customWidth="1"/>
    <col min="11524" max="11524" width="11.7109375" style="2" customWidth="1"/>
    <col min="11525" max="11525" width="10.28515625" style="2" customWidth="1"/>
    <col min="11526" max="11768" width="9.140625" style="2"/>
    <col min="11769" max="11769" width="12" style="2" customWidth="1"/>
    <col min="11770" max="11770" width="42.28515625" style="2" customWidth="1"/>
    <col min="11771" max="11771" width="32.7109375" style="2" customWidth="1"/>
    <col min="11772" max="11772" width="7.5703125" style="2" customWidth="1"/>
    <col min="11773" max="11773" width="7.28515625" style="2" customWidth="1"/>
    <col min="11774" max="11774" width="12.28515625" style="2" customWidth="1"/>
    <col min="11775" max="11775" width="10.7109375" style="2" customWidth="1"/>
    <col min="11776" max="11778" width="10.42578125" style="2" customWidth="1"/>
    <col min="11779" max="11779" width="10.28515625" style="2" customWidth="1"/>
    <col min="11780" max="11780" width="11.7109375" style="2" customWidth="1"/>
    <col min="11781" max="11781" width="10.28515625" style="2" customWidth="1"/>
    <col min="11782" max="12024" width="9.140625" style="2"/>
    <col min="12025" max="12025" width="12" style="2" customWidth="1"/>
    <col min="12026" max="12026" width="42.28515625" style="2" customWidth="1"/>
    <col min="12027" max="12027" width="32.7109375" style="2" customWidth="1"/>
    <col min="12028" max="12028" width="7.5703125" style="2" customWidth="1"/>
    <col min="12029" max="12029" width="7.28515625" style="2" customWidth="1"/>
    <col min="12030" max="12030" width="12.28515625" style="2" customWidth="1"/>
    <col min="12031" max="12031" width="10.7109375" style="2" customWidth="1"/>
    <col min="12032" max="12034" width="10.42578125" style="2" customWidth="1"/>
    <col min="12035" max="12035" width="10.28515625" style="2" customWidth="1"/>
    <col min="12036" max="12036" width="11.7109375" style="2" customWidth="1"/>
    <col min="12037" max="12037" width="10.28515625" style="2" customWidth="1"/>
    <col min="12038" max="12280" width="9.140625" style="2"/>
    <col min="12281" max="12281" width="12" style="2" customWidth="1"/>
    <col min="12282" max="12282" width="42.28515625" style="2" customWidth="1"/>
    <col min="12283" max="12283" width="32.7109375" style="2" customWidth="1"/>
    <col min="12284" max="12284" width="7.5703125" style="2" customWidth="1"/>
    <col min="12285" max="12285" width="7.28515625" style="2" customWidth="1"/>
    <col min="12286" max="12286" width="12.28515625" style="2" customWidth="1"/>
    <col min="12287" max="12287" width="10.7109375" style="2" customWidth="1"/>
    <col min="12288" max="12290" width="10.42578125" style="2" customWidth="1"/>
    <col min="12291" max="12291" width="10.28515625" style="2" customWidth="1"/>
    <col min="12292" max="12292" width="11.7109375" style="2" customWidth="1"/>
    <col min="12293" max="12293" width="10.28515625" style="2" customWidth="1"/>
    <col min="12294" max="12536" width="9.140625" style="2"/>
    <col min="12537" max="12537" width="12" style="2" customWidth="1"/>
    <col min="12538" max="12538" width="42.28515625" style="2" customWidth="1"/>
    <col min="12539" max="12539" width="32.7109375" style="2" customWidth="1"/>
    <col min="12540" max="12540" width="7.5703125" style="2" customWidth="1"/>
    <col min="12541" max="12541" width="7.28515625" style="2" customWidth="1"/>
    <col min="12542" max="12542" width="12.28515625" style="2" customWidth="1"/>
    <col min="12543" max="12543" width="10.7109375" style="2" customWidth="1"/>
    <col min="12544" max="12546" width="10.42578125" style="2" customWidth="1"/>
    <col min="12547" max="12547" width="10.28515625" style="2" customWidth="1"/>
    <col min="12548" max="12548" width="11.7109375" style="2" customWidth="1"/>
    <col min="12549" max="12549" width="10.28515625" style="2" customWidth="1"/>
    <col min="12550" max="12792" width="9.140625" style="2"/>
    <col min="12793" max="12793" width="12" style="2" customWidth="1"/>
    <col min="12794" max="12794" width="42.28515625" style="2" customWidth="1"/>
    <col min="12795" max="12795" width="32.7109375" style="2" customWidth="1"/>
    <col min="12796" max="12796" width="7.5703125" style="2" customWidth="1"/>
    <col min="12797" max="12797" width="7.28515625" style="2" customWidth="1"/>
    <col min="12798" max="12798" width="12.28515625" style="2" customWidth="1"/>
    <col min="12799" max="12799" width="10.7109375" style="2" customWidth="1"/>
    <col min="12800" max="12802" width="10.42578125" style="2" customWidth="1"/>
    <col min="12803" max="12803" width="10.28515625" style="2" customWidth="1"/>
    <col min="12804" max="12804" width="11.7109375" style="2" customWidth="1"/>
    <col min="12805" max="12805" width="10.28515625" style="2" customWidth="1"/>
    <col min="12806" max="13048" width="9.140625" style="2"/>
    <col min="13049" max="13049" width="12" style="2" customWidth="1"/>
    <col min="13050" max="13050" width="42.28515625" style="2" customWidth="1"/>
    <col min="13051" max="13051" width="32.7109375" style="2" customWidth="1"/>
    <col min="13052" max="13052" width="7.5703125" style="2" customWidth="1"/>
    <col min="13053" max="13053" width="7.28515625" style="2" customWidth="1"/>
    <col min="13054" max="13054" width="12.28515625" style="2" customWidth="1"/>
    <col min="13055" max="13055" width="10.7109375" style="2" customWidth="1"/>
    <col min="13056" max="13058" width="10.42578125" style="2" customWidth="1"/>
    <col min="13059" max="13059" width="10.28515625" style="2" customWidth="1"/>
    <col min="13060" max="13060" width="11.7109375" style="2" customWidth="1"/>
    <col min="13061" max="13061" width="10.28515625" style="2" customWidth="1"/>
    <col min="13062" max="13304" width="9.140625" style="2"/>
    <col min="13305" max="13305" width="12" style="2" customWidth="1"/>
    <col min="13306" max="13306" width="42.28515625" style="2" customWidth="1"/>
    <col min="13307" max="13307" width="32.7109375" style="2" customWidth="1"/>
    <col min="13308" max="13308" width="7.5703125" style="2" customWidth="1"/>
    <col min="13309" max="13309" width="7.28515625" style="2" customWidth="1"/>
    <col min="13310" max="13310" width="12.28515625" style="2" customWidth="1"/>
    <col min="13311" max="13311" width="10.7109375" style="2" customWidth="1"/>
    <col min="13312" max="13314" width="10.42578125" style="2" customWidth="1"/>
    <col min="13315" max="13315" width="10.28515625" style="2" customWidth="1"/>
    <col min="13316" max="13316" width="11.7109375" style="2" customWidth="1"/>
    <col min="13317" max="13317" width="10.28515625" style="2" customWidth="1"/>
    <col min="13318" max="13560" width="9.140625" style="2"/>
    <col min="13561" max="13561" width="12" style="2" customWidth="1"/>
    <col min="13562" max="13562" width="42.28515625" style="2" customWidth="1"/>
    <col min="13563" max="13563" width="32.7109375" style="2" customWidth="1"/>
    <col min="13564" max="13564" width="7.5703125" style="2" customWidth="1"/>
    <col min="13565" max="13565" width="7.28515625" style="2" customWidth="1"/>
    <col min="13566" max="13566" width="12.28515625" style="2" customWidth="1"/>
    <col min="13567" max="13567" width="10.7109375" style="2" customWidth="1"/>
    <col min="13568" max="13570" width="10.42578125" style="2" customWidth="1"/>
    <col min="13571" max="13571" width="10.28515625" style="2" customWidth="1"/>
    <col min="13572" max="13572" width="11.7109375" style="2" customWidth="1"/>
    <col min="13573" max="13573" width="10.28515625" style="2" customWidth="1"/>
    <col min="13574" max="13816" width="9.140625" style="2"/>
    <col min="13817" max="13817" width="12" style="2" customWidth="1"/>
    <col min="13818" max="13818" width="42.28515625" style="2" customWidth="1"/>
    <col min="13819" max="13819" width="32.7109375" style="2" customWidth="1"/>
    <col min="13820" max="13820" width="7.5703125" style="2" customWidth="1"/>
    <col min="13821" max="13821" width="7.28515625" style="2" customWidth="1"/>
    <col min="13822" max="13822" width="12.28515625" style="2" customWidth="1"/>
    <col min="13823" max="13823" width="10.7109375" style="2" customWidth="1"/>
    <col min="13824" max="13826" width="10.42578125" style="2" customWidth="1"/>
    <col min="13827" max="13827" width="10.28515625" style="2" customWidth="1"/>
    <col min="13828" max="13828" width="11.7109375" style="2" customWidth="1"/>
    <col min="13829" max="13829" width="10.28515625" style="2" customWidth="1"/>
    <col min="13830" max="14072" width="9.140625" style="2"/>
    <col min="14073" max="14073" width="12" style="2" customWidth="1"/>
    <col min="14074" max="14074" width="42.28515625" style="2" customWidth="1"/>
    <col min="14075" max="14075" width="32.7109375" style="2" customWidth="1"/>
    <col min="14076" max="14076" width="7.5703125" style="2" customWidth="1"/>
    <col min="14077" max="14077" width="7.28515625" style="2" customWidth="1"/>
    <col min="14078" max="14078" width="12.28515625" style="2" customWidth="1"/>
    <col min="14079" max="14079" width="10.7109375" style="2" customWidth="1"/>
    <col min="14080" max="14082" width="10.42578125" style="2" customWidth="1"/>
    <col min="14083" max="14083" width="10.28515625" style="2" customWidth="1"/>
    <col min="14084" max="14084" width="11.7109375" style="2" customWidth="1"/>
    <col min="14085" max="14085" width="10.28515625" style="2" customWidth="1"/>
    <col min="14086" max="14328" width="9.140625" style="2"/>
    <col min="14329" max="14329" width="12" style="2" customWidth="1"/>
    <col min="14330" max="14330" width="42.28515625" style="2" customWidth="1"/>
    <col min="14331" max="14331" width="32.7109375" style="2" customWidth="1"/>
    <col min="14332" max="14332" width="7.5703125" style="2" customWidth="1"/>
    <col min="14333" max="14333" width="7.28515625" style="2" customWidth="1"/>
    <col min="14334" max="14334" width="12.28515625" style="2" customWidth="1"/>
    <col min="14335" max="14335" width="10.7109375" style="2" customWidth="1"/>
    <col min="14336" max="14338" width="10.42578125" style="2" customWidth="1"/>
    <col min="14339" max="14339" width="10.28515625" style="2" customWidth="1"/>
    <col min="14340" max="14340" width="11.7109375" style="2" customWidth="1"/>
    <col min="14341" max="14341" width="10.28515625" style="2" customWidth="1"/>
    <col min="14342" max="14584" width="9.140625" style="2"/>
    <col min="14585" max="14585" width="12" style="2" customWidth="1"/>
    <col min="14586" max="14586" width="42.28515625" style="2" customWidth="1"/>
    <col min="14587" max="14587" width="32.7109375" style="2" customWidth="1"/>
    <col min="14588" max="14588" width="7.5703125" style="2" customWidth="1"/>
    <col min="14589" max="14589" width="7.28515625" style="2" customWidth="1"/>
    <col min="14590" max="14590" width="12.28515625" style="2" customWidth="1"/>
    <col min="14591" max="14591" width="10.7109375" style="2" customWidth="1"/>
    <col min="14592" max="14594" width="10.42578125" style="2" customWidth="1"/>
    <col min="14595" max="14595" width="10.28515625" style="2" customWidth="1"/>
    <col min="14596" max="14596" width="11.7109375" style="2" customWidth="1"/>
    <col min="14597" max="14597" width="10.28515625" style="2" customWidth="1"/>
    <col min="14598" max="14840" width="9.140625" style="2"/>
    <col min="14841" max="14841" width="12" style="2" customWidth="1"/>
    <col min="14842" max="14842" width="42.28515625" style="2" customWidth="1"/>
    <col min="14843" max="14843" width="32.7109375" style="2" customWidth="1"/>
    <col min="14844" max="14844" width="7.5703125" style="2" customWidth="1"/>
    <col min="14845" max="14845" width="7.28515625" style="2" customWidth="1"/>
    <col min="14846" max="14846" width="12.28515625" style="2" customWidth="1"/>
    <col min="14847" max="14847" width="10.7109375" style="2" customWidth="1"/>
    <col min="14848" max="14850" width="10.42578125" style="2" customWidth="1"/>
    <col min="14851" max="14851" width="10.28515625" style="2" customWidth="1"/>
    <col min="14852" max="14852" width="11.7109375" style="2" customWidth="1"/>
    <col min="14853" max="14853" width="10.28515625" style="2" customWidth="1"/>
    <col min="14854" max="15096" width="9.140625" style="2"/>
    <col min="15097" max="15097" width="12" style="2" customWidth="1"/>
    <col min="15098" max="15098" width="42.28515625" style="2" customWidth="1"/>
    <col min="15099" max="15099" width="32.7109375" style="2" customWidth="1"/>
    <col min="15100" max="15100" width="7.5703125" style="2" customWidth="1"/>
    <col min="15101" max="15101" width="7.28515625" style="2" customWidth="1"/>
    <col min="15102" max="15102" width="12.28515625" style="2" customWidth="1"/>
    <col min="15103" max="15103" width="10.7109375" style="2" customWidth="1"/>
    <col min="15104" max="15106" width="10.42578125" style="2" customWidth="1"/>
    <col min="15107" max="15107" width="10.28515625" style="2" customWidth="1"/>
    <col min="15108" max="15108" width="11.7109375" style="2" customWidth="1"/>
    <col min="15109" max="15109" width="10.28515625" style="2" customWidth="1"/>
    <col min="15110" max="15352" width="9.140625" style="2"/>
    <col min="15353" max="15353" width="12" style="2" customWidth="1"/>
    <col min="15354" max="15354" width="42.28515625" style="2" customWidth="1"/>
    <col min="15355" max="15355" width="32.7109375" style="2" customWidth="1"/>
    <col min="15356" max="15356" width="7.5703125" style="2" customWidth="1"/>
    <col min="15357" max="15357" width="7.28515625" style="2" customWidth="1"/>
    <col min="15358" max="15358" width="12.28515625" style="2" customWidth="1"/>
    <col min="15359" max="15359" width="10.7109375" style="2" customWidth="1"/>
    <col min="15360" max="15362" width="10.42578125" style="2" customWidth="1"/>
    <col min="15363" max="15363" width="10.28515625" style="2" customWidth="1"/>
    <col min="15364" max="15364" width="11.7109375" style="2" customWidth="1"/>
    <col min="15365" max="15365" width="10.28515625" style="2" customWidth="1"/>
    <col min="15366" max="15608" width="9.140625" style="2"/>
    <col min="15609" max="15609" width="12" style="2" customWidth="1"/>
    <col min="15610" max="15610" width="42.28515625" style="2" customWidth="1"/>
    <col min="15611" max="15611" width="32.7109375" style="2" customWidth="1"/>
    <col min="15612" max="15612" width="7.5703125" style="2" customWidth="1"/>
    <col min="15613" max="15613" width="7.28515625" style="2" customWidth="1"/>
    <col min="15614" max="15614" width="12.28515625" style="2" customWidth="1"/>
    <col min="15615" max="15615" width="10.7109375" style="2" customWidth="1"/>
    <col min="15616" max="15618" width="10.42578125" style="2" customWidth="1"/>
    <col min="15619" max="15619" width="10.28515625" style="2" customWidth="1"/>
    <col min="15620" max="15620" width="11.7109375" style="2" customWidth="1"/>
    <col min="15621" max="15621" width="10.28515625" style="2" customWidth="1"/>
    <col min="15622" max="15864" width="9.140625" style="2"/>
    <col min="15865" max="15865" width="12" style="2" customWidth="1"/>
    <col min="15866" max="15866" width="42.28515625" style="2" customWidth="1"/>
    <col min="15867" max="15867" width="32.7109375" style="2" customWidth="1"/>
    <col min="15868" max="15868" width="7.5703125" style="2" customWidth="1"/>
    <col min="15869" max="15869" width="7.28515625" style="2" customWidth="1"/>
    <col min="15870" max="15870" width="12.28515625" style="2" customWidth="1"/>
    <col min="15871" max="15871" width="10.7109375" style="2" customWidth="1"/>
    <col min="15872" max="15874" width="10.42578125" style="2" customWidth="1"/>
    <col min="15875" max="15875" width="10.28515625" style="2" customWidth="1"/>
    <col min="15876" max="15876" width="11.7109375" style="2" customWidth="1"/>
    <col min="15877" max="15877" width="10.28515625" style="2" customWidth="1"/>
    <col min="15878" max="16120" width="9.140625" style="2"/>
    <col min="16121" max="16121" width="12" style="2" customWidth="1"/>
    <col min="16122" max="16122" width="42.28515625" style="2" customWidth="1"/>
    <col min="16123" max="16123" width="32.7109375" style="2" customWidth="1"/>
    <col min="16124" max="16124" width="7.5703125" style="2" customWidth="1"/>
    <col min="16125" max="16125" width="7.28515625" style="2" customWidth="1"/>
    <col min="16126" max="16126" width="12.28515625" style="2" customWidth="1"/>
    <col min="16127" max="16127" width="10.7109375" style="2" customWidth="1"/>
    <col min="16128" max="16130" width="10.42578125" style="2" customWidth="1"/>
    <col min="16131" max="16131" width="10.28515625" style="2" customWidth="1"/>
    <col min="16132" max="16132" width="11.7109375" style="2" customWidth="1"/>
    <col min="16133" max="16133" width="10.28515625" style="2" customWidth="1"/>
    <col min="16134" max="16384" width="9.140625" style="2"/>
  </cols>
  <sheetData>
    <row r="1" spans="1:7" ht="12.75">
      <c r="A1" t="s">
        <v>31</v>
      </c>
    </row>
    <row r="3" spans="1:7" ht="12" customHeight="1">
      <c r="A3" s="59" t="s">
        <v>0</v>
      </c>
      <c r="B3" s="59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</row>
    <row r="4" spans="1:7">
      <c r="A4" s="59"/>
      <c r="B4" s="59"/>
      <c r="C4" s="58"/>
      <c r="D4" s="58"/>
      <c r="E4" s="58"/>
      <c r="F4" s="58"/>
      <c r="G4" s="58"/>
    </row>
    <row r="5" spans="1:7">
      <c r="A5" s="59"/>
      <c r="B5" s="59"/>
      <c r="C5" s="58"/>
      <c r="D5" s="58"/>
      <c r="E5" s="58"/>
      <c r="F5" s="58"/>
      <c r="G5" s="58"/>
    </row>
    <row r="6" spans="1:7">
      <c r="A6" s="53" t="s">
        <v>33</v>
      </c>
      <c r="B6" s="14" t="s">
        <v>13</v>
      </c>
      <c r="C6" s="14" t="s">
        <v>65</v>
      </c>
      <c r="D6" s="15">
        <v>1</v>
      </c>
      <c r="E6" s="9">
        <v>22</v>
      </c>
      <c r="F6" s="9" t="s">
        <v>27</v>
      </c>
      <c r="G6" s="15">
        <v>300</v>
      </c>
    </row>
    <row r="7" spans="1:7">
      <c r="A7" s="53"/>
      <c r="B7" s="14" t="s">
        <v>14</v>
      </c>
      <c r="C7" s="14" t="s">
        <v>65</v>
      </c>
      <c r="D7" s="15">
        <v>1</v>
      </c>
      <c r="E7" s="9">
        <v>22</v>
      </c>
      <c r="F7" s="9" t="s">
        <v>27</v>
      </c>
      <c r="G7" s="15">
        <v>300</v>
      </c>
    </row>
    <row r="8" spans="1:7">
      <c r="A8" s="53"/>
      <c r="B8" s="14" t="s">
        <v>15</v>
      </c>
      <c r="C8" s="14" t="s">
        <v>65</v>
      </c>
      <c r="D8" s="15">
        <v>2</v>
      </c>
      <c r="E8" s="9">
        <v>22</v>
      </c>
      <c r="F8" s="9" t="s">
        <v>27</v>
      </c>
      <c r="G8" s="15">
        <v>300</v>
      </c>
    </row>
    <row r="9" spans="1:7">
      <c r="A9" s="53"/>
      <c r="B9" s="14" t="s">
        <v>16</v>
      </c>
      <c r="C9" s="14" t="s">
        <v>65</v>
      </c>
      <c r="D9" s="15">
        <v>1</v>
      </c>
      <c r="E9" s="9">
        <v>22</v>
      </c>
      <c r="F9" s="9" t="s">
        <v>27</v>
      </c>
      <c r="G9" s="15">
        <v>300</v>
      </c>
    </row>
    <row r="10" spans="1:7">
      <c r="A10" s="53"/>
      <c r="B10" s="14" t="s">
        <v>17</v>
      </c>
      <c r="C10" s="14" t="s">
        <v>65</v>
      </c>
      <c r="D10" s="15">
        <v>1</v>
      </c>
      <c r="E10" s="9">
        <v>22</v>
      </c>
      <c r="F10" s="9" t="s">
        <v>27</v>
      </c>
      <c r="G10" s="15">
        <v>300</v>
      </c>
    </row>
    <row r="11" spans="1:7">
      <c r="A11" s="53"/>
      <c r="B11" s="14" t="s">
        <v>18</v>
      </c>
      <c r="C11" s="14" t="s">
        <v>65</v>
      </c>
      <c r="D11" s="15">
        <v>1</v>
      </c>
      <c r="E11" s="9">
        <v>22</v>
      </c>
      <c r="F11" s="9" t="s">
        <v>27</v>
      </c>
      <c r="G11" s="15">
        <v>300</v>
      </c>
    </row>
    <row r="12" spans="1:7">
      <c r="A12" s="53"/>
      <c r="B12" s="14" t="s">
        <v>19</v>
      </c>
      <c r="C12" s="14" t="s">
        <v>65</v>
      </c>
      <c r="D12" s="15">
        <v>1</v>
      </c>
      <c r="E12" s="9">
        <v>22</v>
      </c>
      <c r="F12" s="9" t="s">
        <v>27</v>
      </c>
      <c r="G12" s="15">
        <v>300</v>
      </c>
    </row>
    <row r="13" spans="1:7">
      <c r="A13" s="53"/>
      <c r="B13" s="14" t="s">
        <v>20</v>
      </c>
      <c r="C13" s="14" t="s">
        <v>65</v>
      </c>
      <c r="D13" s="15">
        <v>8</v>
      </c>
      <c r="E13" s="9">
        <v>22</v>
      </c>
      <c r="F13" s="9" t="s">
        <v>27</v>
      </c>
      <c r="G13" s="15">
        <v>400</v>
      </c>
    </row>
    <row r="14" spans="1:7">
      <c r="A14" s="53"/>
      <c r="B14" s="14" t="s">
        <v>20</v>
      </c>
      <c r="C14" s="14" t="s">
        <v>65</v>
      </c>
      <c r="D14" s="15">
        <v>1</v>
      </c>
      <c r="E14" s="9">
        <v>11</v>
      </c>
      <c r="F14" s="9" t="s">
        <v>27</v>
      </c>
      <c r="G14" s="15">
        <v>400</v>
      </c>
    </row>
    <row r="15" spans="1:7">
      <c r="A15" s="53"/>
      <c r="B15" s="13" t="s">
        <v>67</v>
      </c>
      <c r="C15" s="14" t="s">
        <v>66</v>
      </c>
      <c r="D15" s="15">
        <v>6</v>
      </c>
      <c r="E15" s="9">
        <v>22</v>
      </c>
      <c r="F15" s="9" t="s">
        <v>27</v>
      </c>
      <c r="G15" s="15">
        <v>300</v>
      </c>
    </row>
    <row r="16" spans="1:7">
      <c r="A16" s="53"/>
      <c r="B16" s="13" t="s">
        <v>68</v>
      </c>
      <c r="C16" s="14" t="s">
        <v>65</v>
      </c>
      <c r="D16" s="15">
        <v>1</v>
      </c>
      <c r="E16" s="9">
        <v>22</v>
      </c>
      <c r="F16" s="9" t="s">
        <v>27</v>
      </c>
      <c r="G16" s="15">
        <v>200</v>
      </c>
    </row>
    <row r="17" spans="1:7">
      <c r="A17" s="53"/>
      <c r="B17" s="13" t="s">
        <v>70</v>
      </c>
      <c r="C17" s="14" t="s">
        <v>69</v>
      </c>
      <c r="D17" s="15">
        <v>1</v>
      </c>
      <c r="E17" s="9">
        <v>22</v>
      </c>
      <c r="F17" s="9" t="s">
        <v>27</v>
      </c>
      <c r="G17" s="15">
        <v>200</v>
      </c>
    </row>
    <row r="18" spans="1:7">
      <c r="A18" s="53"/>
      <c r="B18" s="13" t="s">
        <v>72</v>
      </c>
      <c r="C18" s="14" t="s">
        <v>71</v>
      </c>
      <c r="D18" s="15">
        <v>2</v>
      </c>
      <c r="E18" s="9">
        <v>22</v>
      </c>
      <c r="F18" s="9" t="s">
        <v>27</v>
      </c>
      <c r="G18" s="15">
        <v>380</v>
      </c>
    </row>
    <row r="19" spans="1:7">
      <c r="A19" s="52" t="s">
        <v>34</v>
      </c>
      <c r="B19" s="13" t="s">
        <v>19</v>
      </c>
      <c r="C19" s="14" t="s">
        <v>22</v>
      </c>
      <c r="D19" s="15">
        <v>3</v>
      </c>
      <c r="E19" s="9">
        <v>22</v>
      </c>
      <c r="F19" s="9" t="s">
        <v>27</v>
      </c>
      <c r="G19" s="15">
        <f>(350+400)/2</f>
        <v>375</v>
      </c>
    </row>
    <row r="20" spans="1:7">
      <c r="A20" s="52"/>
      <c r="B20" s="13" t="s">
        <v>19</v>
      </c>
      <c r="C20" s="14" t="s">
        <v>73</v>
      </c>
      <c r="D20" s="15">
        <v>1</v>
      </c>
      <c r="E20" s="9">
        <v>22</v>
      </c>
      <c r="F20" s="9" t="s">
        <v>27</v>
      </c>
      <c r="G20" s="15">
        <f>(350+400)/2</f>
        <v>375</v>
      </c>
    </row>
    <row r="21" spans="1:7">
      <c r="A21" s="52"/>
      <c r="B21" s="13" t="s">
        <v>20</v>
      </c>
      <c r="C21" s="14" t="s">
        <v>74</v>
      </c>
      <c r="D21" s="15">
        <v>4</v>
      </c>
      <c r="E21" s="9">
        <v>22</v>
      </c>
      <c r="F21" s="9" t="s">
        <v>27</v>
      </c>
      <c r="G21" s="15">
        <v>300</v>
      </c>
    </row>
    <row r="22" spans="1:7">
      <c r="A22" s="52"/>
      <c r="B22" s="13" t="s">
        <v>67</v>
      </c>
      <c r="C22" s="14" t="s">
        <v>75</v>
      </c>
      <c r="D22" s="15">
        <v>4</v>
      </c>
      <c r="E22" s="9">
        <v>22</v>
      </c>
      <c r="F22" s="9" t="s">
        <v>27</v>
      </c>
      <c r="G22" s="15">
        <v>250</v>
      </c>
    </row>
    <row r="23" spans="1:7">
      <c r="A23" s="52"/>
      <c r="B23" s="13" t="s">
        <v>67</v>
      </c>
      <c r="C23" s="14" t="s">
        <v>77</v>
      </c>
      <c r="D23" s="15">
        <v>1</v>
      </c>
      <c r="E23" s="9">
        <v>22</v>
      </c>
      <c r="F23" s="9" t="s">
        <v>27</v>
      </c>
      <c r="G23" s="15">
        <v>250</v>
      </c>
    </row>
    <row r="24" spans="1:7">
      <c r="A24" s="52"/>
      <c r="B24" s="13" t="s">
        <v>68</v>
      </c>
      <c r="C24" s="14" t="s">
        <v>22</v>
      </c>
      <c r="D24" s="15">
        <v>1</v>
      </c>
      <c r="E24" s="9">
        <v>11</v>
      </c>
      <c r="F24" s="9" t="s">
        <v>27</v>
      </c>
      <c r="G24" s="15">
        <v>250</v>
      </c>
    </row>
    <row r="25" spans="1:7">
      <c r="A25" s="52"/>
      <c r="B25" s="13" t="s">
        <v>70</v>
      </c>
      <c r="C25" s="14" t="s">
        <v>76</v>
      </c>
      <c r="D25" s="15">
        <v>1</v>
      </c>
      <c r="E25" s="9">
        <v>22</v>
      </c>
      <c r="F25" s="9" t="s">
        <v>27</v>
      </c>
      <c r="G25" s="15">
        <v>150</v>
      </c>
    </row>
    <row r="26" spans="1:7">
      <c r="A26" s="52"/>
      <c r="B26" s="13" t="s">
        <v>78</v>
      </c>
      <c r="C26" s="14" t="s">
        <v>22</v>
      </c>
      <c r="D26" s="15">
        <v>1</v>
      </c>
      <c r="E26" s="16">
        <v>11</v>
      </c>
      <c r="F26" s="9">
        <f>102/12</f>
        <v>8.5</v>
      </c>
      <c r="G26" s="15">
        <v>450</v>
      </c>
    </row>
    <row r="27" spans="1:7">
      <c r="A27" s="52"/>
      <c r="B27" s="13" t="s">
        <v>72</v>
      </c>
      <c r="C27" s="14" t="s">
        <v>22</v>
      </c>
      <c r="D27" s="15">
        <v>1</v>
      </c>
      <c r="E27" s="16">
        <v>22</v>
      </c>
      <c r="F27" s="9">
        <f>48/12</f>
        <v>4</v>
      </c>
      <c r="G27" s="15">
        <v>450</v>
      </c>
    </row>
    <row r="28" spans="1:7">
      <c r="A28" s="52"/>
      <c r="B28" s="13" t="s">
        <v>79</v>
      </c>
      <c r="C28" s="14" t="s">
        <v>22</v>
      </c>
      <c r="D28" s="15">
        <v>1</v>
      </c>
      <c r="E28" s="16">
        <v>22</v>
      </c>
      <c r="F28" s="9">
        <f>24/12</f>
        <v>2</v>
      </c>
      <c r="G28" s="15">
        <v>450</v>
      </c>
    </row>
    <row r="29" spans="1:7">
      <c r="A29" s="55" t="s">
        <v>35</v>
      </c>
      <c r="B29" s="13" t="s">
        <v>19</v>
      </c>
      <c r="C29" s="14" t="s">
        <v>80</v>
      </c>
      <c r="D29" s="15">
        <v>1</v>
      </c>
      <c r="E29" s="9">
        <v>22</v>
      </c>
      <c r="F29" s="9" t="s">
        <v>27</v>
      </c>
      <c r="G29" s="15">
        <v>375</v>
      </c>
    </row>
    <row r="30" spans="1:7">
      <c r="A30" s="56"/>
      <c r="B30" s="13" t="s">
        <v>85</v>
      </c>
      <c r="C30" s="14" t="s">
        <v>81</v>
      </c>
      <c r="D30" s="15">
        <v>1</v>
      </c>
      <c r="E30" s="9">
        <v>22</v>
      </c>
      <c r="F30" s="9" t="s">
        <v>27</v>
      </c>
      <c r="G30" s="15">
        <v>400</v>
      </c>
    </row>
    <row r="31" spans="1:7">
      <c r="A31" s="56"/>
      <c r="B31" s="13" t="s">
        <v>67</v>
      </c>
      <c r="C31" s="14" t="s">
        <v>82</v>
      </c>
      <c r="D31" s="15">
        <v>1</v>
      </c>
      <c r="E31" s="9">
        <v>22</v>
      </c>
      <c r="F31" s="9" t="s">
        <v>27</v>
      </c>
      <c r="G31" s="15">
        <v>450</v>
      </c>
    </row>
    <row r="32" spans="1:7">
      <c r="A32" s="56"/>
      <c r="B32" s="13" t="s">
        <v>70</v>
      </c>
      <c r="C32" s="14" t="s">
        <v>83</v>
      </c>
      <c r="D32" s="15">
        <v>3</v>
      </c>
      <c r="E32" s="9">
        <v>22</v>
      </c>
      <c r="F32" s="17">
        <f>112/12</f>
        <v>9.3333333333333339</v>
      </c>
      <c r="G32" s="15">
        <v>450</v>
      </c>
    </row>
    <row r="33" spans="1:7">
      <c r="A33" s="56"/>
      <c r="B33" s="13" t="s">
        <v>70</v>
      </c>
      <c r="C33" s="14" t="s">
        <v>84</v>
      </c>
      <c r="D33" s="15">
        <v>1</v>
      </c>
      <c r="E33" s="16">
        <v>22</v>
      </c>
      <c r="F33" s="17">
        <f>91/12</f>
        <v>7.583333333333333</v>
      </c>
      <c r="G33" s="15">
        <v>450</v>
      </c>
    </row>
    <row r="34" spans="1:7">
      <c r="A34" s="56"/>
      <c r="B34" s="13" t="s">
        <v>70</v>
      </c>
      <c r="C34" s="14" t="s">
        <v>86</v>
      </c>
      <c r="D34" s="15">
        <v>1</v>
      </c>
      <c r="E34" s="16">
        <v>22</v>
      </c>
      <c r="F34" s="17">
        <f>56/12</f>
        <v>4.666666666666667</v>
      </c>
      <c r="G34" s="15">
        <v>450</v>
      </c>
    </row>
    <row r="35" spans="1:7">
      <c r="A35" s="57"/>
      <c r="B35" s="13" t="s">
        <v>67</v>
      </c>
      <c r="C35" s="14" t="s">
        <v>87</v>
      </c>
      <c r="D35" s="15">
        <v>1</v>
      </c>
      <c r="E35" s="16">
        <v>11</v>
      </c>
      <c r="F35" s="9">
        <f>144/12</f>
        <v>12</v>
      </c>
      <c r="G35" s="15">
        <v>200</v>
      </c>
    </row>
    <row r="36" spans="1:7">
      <c r="A36" s="54" t="str">
        <f>A6</f>
        <v>Легковой транспорт</v>
      </c>
      <c r="B36" s="13" t="s">
        <v>19</v>
      </c>
      <c r="C36" s="14" t="s">
        <v>88</v>
      </c>
      <c r="D36" s="15">
        <v>1</v>
      </c>
      <c r="E36" s="16">
        <v>11</v>
      </c>
      <c r="F36" s="17">
        <f>314/12</f>
        <v>26.166666666666668</v>
      </c>
      <c r="G36" s="15">
        <v>180</v>
      </c>
    </row>
    <row r="37" spans="1:7">
      <c r="A37" s="54"/>
      <c r="B37" s="13" t="s">
        <v>19</v>
      </c>
      <c r="C37" s="14" t="s">
        <v>89</v>
      </c>
      <c r="D37" s="15">
        <v>1</v>
      </c>
      <c r="E37" s="16">
        <v>16</v>
      </c>
      <c r="F37" s="17">
        <f>314/12</f>
        <v>26.166666666666668</v>
      </c>
      <c r="G37" s="15">
        <v>180</v>
      </c>
    </row>
    <row r="38" spans="1:7">
      <c r="A38" s="54"/>
      <c r="B38" s="13" t="s">
        <v>19</v>
      </c>
      <c r="C38" s="14" t="s">
        <v>90</v>
      </c>
      <c r="D38" s="15">
        <v>2</v>
      </c>
      <c r="E38" s="16">
        <v>22</v>
      </c>
      <c r="F38" s="9" t="s">
        <v>27</v>
      </c>
      <c r="G38" s="15">
        <v>200</v>
      </c>
    </row>
    <row r="39" spans="1:7">
      <c r="A39" s="54"/>
      <c r="B39" s="13" t="s">
        <v>19</v>
      </c>
      <c r="C39" s="14" t="s">
        <v>21</v>
      </c>
      <c r="D39" s="15">
        <v>1</v>
      </c>
      <c r="E39" s="16">
        <v>11</v>
      </c>
      <c r="F39" s="9" t="s">
        <v>27</v>
      </c>
      <c r="G39" s="15">
        <v>0</v>
      </c>
    </row>
    <row r="40" spans="1:7" ht="24">
      <c r="A40" s="60" t="s">
        <v>92</v>
      </c>
      <c r="B40" s="13" t="s">
        <v>19</v>
      </c>
      <c r="C40" s="14" t="s">
        <v>91</v>
      </c>
      <c r="D40" s="15">
        <v>1</v>
      </c>
      <c r="E40" s="16">
        <v>22</v>
      </c>
      <c r="F40" s="9" t="s">
        <v>27</v>
      </c>
      <c r="G40" s="15">
        <v>200</v>
      </c>
    </row>
    <row r="41" spans="1:7">
      <c r="A41" s="52" t="s">
        <v>34</v>
      </c>
      <c r="B41" s="13" t="s">
        <v>24</v>
      </c>
      <c r="C41" s="14" t="s">
        <v>96</v>
      </c>
      <c r="D41" s="3">
        <v>1</v>
      </c>
      <c r="E41" s="3">
        <v>10</v>
      </c>
      <c r="F41" s="3" t="s">
        <v>32</v>
      </c>
      <c r="G41" s="3">
        <v>100</v>
      </c>
    </row>
    <row r="42" spans="1:7">
      <c r="A42" s="52"/>
      <c r="B42" s="13" t="s">
        <v>24</v>
      </c>
      <c r="C42" s="14" t="s">
        <v>97</v>
      </c>
      <c r="D42" s="3">
        <v>1</v>
      </c>
      <c r="E42" s="3">
        <v>10</v>
      </c>
      <c r="F42" s="3" t="s">
        <v>32</v>
      </c>
      <c r="G42" s="3">
        <v>100</v>
      </c>
    </row>
    <row r="43" spans="1:7">
      <c r="A43" s="52"/>
      <c r="B43" s="13" t="s">
        <v>24</v>
      </c>
      <c r="C43" s="14" t="s">
        <v>98</v>
      </c>
      <c r="D43" s="3">
        <v>1</v>
      </c>
      <c r="E43" s="3">
        <v>10</v>
      </c>
      <c r="F43" s="3" t="s">
        <v>32</v>
      </c>
      <c r="G43" s="3">
        <v>100</v>
      </c>
    </row>
    <row r="44" spans="1:7">
      <c r="A44" s="52"/>
      <c r="B44" s="13" t="s">
        <v>24</v>
      </c>
      <c r="C44" s="14" t="s">
        <v>25</v>
      </c>
      <c r="D44" s="3">
        <v>1</v>
      </c>
      <c r="E44" s="3">
        <v>10</v>
      </c>
      <c r="F44" s="3" t="s">
        <v>32</v>
      </c>
      <c r="G44" s="3">
        <v>150</v>
      </c>
    </row>
    <row r="45" spans="1:7">
      <c r="A45" s="52"/>
      <c r="B45" s="13" t="s">
        <v>24</v>
      </c>
      <c r="C45" s="14" t="s">
        <v>26</v>
      </c>
      <c r="D45" s="3">
        <v>1</v>
      </c>
      <c r="E45" s="3">
        <v>10</v>
      </c>
      <c r="F45" s="3" t="s">
        <v>32</v>
      </c>
      <c r="G45" s="3">
        <v>150</v>
      </c>
    </row>
    <row r="46" spans="1:7">
      <c r="A46" s="52"/>
      <c r="B46" s="13" t="s">
        <v>24</v>
      </c>
      <c r="C46" s="14" t="s">
        <v>99</v>
      </c>
      <c r="D46" s="3">
        <v>1</v>
      </c>
      <c r="E46" s="3">
        <v>8</v>
      </c>
      <c r="F46" s="3" t="s">
        <v>32</v>
      </c>
      <c r="G46" s="3">
        <v>100</v>
      </c>
    </row>
    <row r="47" spans="1:7">
      <c r="A47" s="52"/>
      <c r="B47" s="13" t="s">
        <v>23</v>
      </c>
      <c r="C47" s="14" t="s">
        <v>93</v>
      </c>
      <c r="D47" s="3">
        <v>1</v>
      </c>
      <c r="E47" s="3">
        <v>10</v>
      </c>
      <c r="F47" s="3" t="s">
        <v>32</v>
      </c>
      <c r="G47" s="3">
        <v>0</v>
      </c>
    </row>
    <row r="48" spans="1:7">
      <c r="A48" s="52"/>
      <c r="B48" s="13" t="s">
        <v>23</v>
      </c>
      <c r="C48" s="14" t="s">
        <v>94</v>
      </c>
      <c r="D48" s="3">
        <v>1</v>
      </c>
      <c r="E48" s="3">
        <v>10</v>
      </c>
      <c r="F48" s="3" t="s">
        <v>32</v>
      </c>
      <c r="G48" s="3">
        <v>0</v>
      </c>
    </row>
    <row r="49" spans="1:7">
      <c r="A49" s="52"/>
      <c r="B49" s="13" t="s">
        <v>23</v>
      </c>
      <c r="C49" s="14" t="s">
        <v>95</v>
      </c>
      <c r="D49" s="3">
        <v>1</v>
      </c>
      <c r="E49" s="3">
        <v>8</v>
      </c>
      <c r="F49" s="3" t="s">
        <v>32</v>
      </c>
      <c r="G49" s="3">
        <v>200</v>
      </c>
    </row>
  </sheetData>
  <mergeCells count="12">
    <mergeCell ref="G3:G5"/>
    <mergeCell ref="F3:F5"/>
    <mergeCell ref="A3:A5"/>
    <mergeCell ref="B3:B5"/>
    <mergeCell ref="C3:C5"/>
    <mergeCell ref="D3:D5"/>
    <mergeCell ref="E3:E5"/>
    <mergeCell ref="A41:A49"/>
    <mergeCell ref="A6:A18"/>
    <mergeCell ref="A19:A28"/>
    <mergeCell ref="A36:A39"/>
    <mergeCell ref="A29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 1 СТР</vt:lpstr>
      <vt:lpstr>Лот 2 НВ</vt:lpstr>
      <vt:lpstr>Лот 3 НОЯ</vt:lpstr>
    </vt:vector>
  </TitlesOfParts>
  <Company>ГК Новомет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Пестерева Дарья Александровна</dc:creator>
  <cp:lastModifiedBy>Пестерева Дарья Александровна</cp:lastModifiedBy>
  <dcterms:created xsi:type="dcterms:W3CDTF">2013-11-06T06:06:08Z</dcterms:created>
  <dcterms:modified xsi:type="dcterms:W3CDTF">2016-01-13T11:57:06Z</dcterms:modified>
</cp:coreProperties>
</file>